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<sst xmlns="http://schemas.openxmlformats.org/spreadsheetml/2006/main" count="175" uniqueCount="66">
  <si>
    <t/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</si>
  <si>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</si>
  <si>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</si>
  <si>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</si>
  <si>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</si>
  <si>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</si>
  <si>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</si>
  <si>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</si>
  <si>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</si>
  <si>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</si>
  <si>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</si>
  <si>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Entry #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</si>
  <si>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</si>
  <si>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</si>
  <si>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</si>
  <si>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</si>
  <si>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</si>
  <si>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</si>
  <si>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</si>
  <si>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</si>
  <si>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</si>
  <si>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</si>
  <si>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</si>
  <si>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</si>
  <si>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</si>
  <si>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</si>
  <si>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</si>
  <si>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</si>
  <si>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</si>
  <si>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</si>
  <si>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</si>
  <si>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</si>
  <si>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</si>
  <si>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</si>
  <si>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</si>
  <si>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</si>
  <si>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Gary R.</t>
  </si>
  <si>
    <t>Juan M.</t>
  </si>
  <si>
    <t>John W.</t>
  </si>
  <si>
    <t>David T.</t>
  </si>
  <si>
    <t>Ken T.</t>
  </si>
  <si>
    <t>Steve H.</t>
  </si>
  <si>
    <t>Mark P.</t>
  </si>
  <si>
    <t>John E.</t>
  </si>
  <si>
    <t>1100</t>
  </si>
  <si>
    <t>FN</t>
  </si>
  <si>
    <t>Benelli</t>
  </si>
  <si>
    <t>870</t>
  </si>
  <si>
    <t>?</t>
  </si>
  <si>
    <t>Auto/&lt;5</t>
  </si>
  <si>
    <t>Mike C.</t>
  </si>
  <si>
    <t>Mossberg</t>
  </si>
  <si>
    <t>Jon C.</t>
  </si>
  <si>
    <t>Don S.</t>
  </si>
  <si>
    <t>Kirk S.</t>
  </si>
  <si>
    <t>Auto/&gt;5</t>
  </si>
  <si>
    <t>Fred P.</t>
  </si>
  <si>
    <t>Brian H.</t>
  </si>
  <si>
    <t>HK/Benelli</t>
  </si>
  <si>
    <t>Pump/&gt;5</t>
  </si>
  <si>
    <t>Mike B</t>
  </si>
  <si>
    <t>Carty W.</t>
  </si>
  <si>
    <t>Pump/&lt;5</t>
  </si>
  <si>
    <t>Matt H</t>
  </si>
  <si>
    <t>Ray L.</t>
  </si>
  <si>
    <t>Steve 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</si>
</sst>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1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wrapText="1"/>
      <protection locked="0"/>
    </xf>
    <xf numFmtId="49" fontId="1" fillId="0" borderId="7" xfId="0" applyNumberFormat="1" applyFont="1" applyFill="1" applyBorder="1" applyAlignment="1" applyProtection="1">
      <alignment horizontal="center" wrapText="1"/>
      <protection locked="0"/>
    </xf>
    <xf numFmtId="49" fontId="1" fillId="0" borderId="8" xfId="0" applyNumberFormat="1" applyFont="1" applyFill="1" applyBorder="1" applyAlignment="1" applyProtection="1">
      <alignment horizontal="center" wrapText="1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49" fontId="1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164" fontId="0" fillId="0" borderId="17" xfId="0" applyNumberFormat="1" applyFont="1" applyFill="1" applyBorder="1" applyAlignment="1" applyProtection="1">
      <alignment horizontal="right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2" fontId="1" fillId="0" borderId="4" xfId="0" applyNumberFormat="1" applyFont="1" applyFill="1" applyBorder="1" applyAlignment="1" applyProtection="1">
      <alignment horizontal="right" vertic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2" fontId="1" fillId="4" borderId="13" xfId="0" applyNumberFormat="1" applyFont="1" applyFill="1" applyBorder="1" applyAlignment="1" applyProtection="1">
      <alignment horizontal="right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 vertical="center"/>
      <protection locked="0"/>
    </xf>
    <xf numFmtId="2" fontId="1" fillId="5" borderId="13" xfId="0" applyNumberFormat="1" applyFont="1" applyFill="1" applyBorder="1" applyAlignment="1" applyProtection="1">
      <alignment horizontal="right" vertical="center"/>
      <protection locked="0"/>
    </xf>
    <xf numFmtId="2" fontId="1" fillId="4" borderId="4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7.421875" style="5" customWidth="1"/>
    <col min="2" max="2" width="9.28125" style="1" customWidth="1"/>
    <col min="3" max="3" width="9.7109375" style="1" bestFit="1" customWidth="1"/>
    <col min="4" max="4" width="9.421875" style="1" bestFit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hidden="1" customWidth="1"/>
    <col min="9" max="9" width="5.00390625" style="1" customWidth="1"/>
    <col min="10" max="10" width="6.57421875" style="1" customWidth="1"/>
    <col min="11" max="16" width="5.57421875" style="1" hidden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6" width="7.8515625" style="1" bestFit="1" customWidth="1"/>
    <col min="27" max="29" width="5.57421875" style="1" hidden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39" width="7.8515625" style="1" bestFit="1" customWidth="1"/>
    <col min="40" max="41" width="5.57421875" style="1" hidden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1" width="6.8515625" style="1" customWidth="1"/>
    <col min="52" max="53" width="5.57421875" style="1" hidden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3" width="7.8515625" style="1" bestFit="1" customWidth="1"/>
    <col min="64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>
    <row r="1" spans="1:107" ht="13.5" thickTop="1">
      <c r="A1" s="28" t="s">
        <v>0</v>
      </c>
      <c r="B1" s="28" t="s">
        <v>1</v>
      </c>
      <c r="C1" s="28"/>
      <c r="D1" s="28"/>
      <c r="E1" s="29" t="s">
        <v>2</v>
      </c>
      <c r="F1" s="30"/>
      <c r="G1" s="30"/>
      <c r="H1" s="30"/>
      <c r="I1" s="31"/>
      <c r="J1" s="28" t="s">
        <v>3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 t="s">
        <v>4</v>
      </c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 t="s">
        <v>5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 t="s">
        <v>6</v>
      </c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 t="s">
        <v>7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 t="s">
        <v>8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 t="s">
        <v>9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 t="s">
        <v>10</v>
      </c>
      <c r="CT1" s="28"/>
      <c r="CU1" s="28"/>
      <c r="CV1" s="28"/>
      <c r="CW1" s="28"/>
      <c r="CX1" s="28"/>
      <c r="CY1" s="28"/>
      <c r="CZ1" s="28"/>
      <c r="DA1" s="28"/>
      <c r="DB1" s="28"/>
      <c r="DC1" s="28"/>
    </row>
    <row r="2" spans="1:107" ht="51.75" thickBot="1">
      <c r="A2" s="15" t="s">
        <v>11</v>
      </c>
      <c r="B2" s="16" t="s">
        <v>12</v>
      </c>
      <c r="C2" s="16" t="s">
        <v>13</v>
      </c>
      <c r="D2" s="16" t="s">
        <v>14</v>
      </c>
      <c r="E2" s="20" t="s">
        <v>15</v>
      </c>
      <c r="F2" s="21" t="s">
        <v>16</v>
      </c>
      <c r="G2" s="18" t="s">
        <v>17</v>
      </c>
      <c r="H2" s="24" t="s">
        <v>18</v>
      </c>
      <c r="I2" s="25" t="s">
        <v>19</v>
      </c>
      <c r="J2" s="15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8" t="s">
        <v>31</v>
      </c>
      <c r="V2" s="19" t="s">
        <v>32</v>
      </c>
      <c r="W2" s="16" t="s">
        <v>33</v>
      </c>
      <c r="X2" s="16" t="s">
        <v>34</v>
      </c>
      <c r="Y2" s="17" t="s">
        <v>35</v>
      </c>
      <c r="Z2" s="15" t="s">
        <v>20</v>
      </c>
      <c r="AA2" s="16" t="s">
        <v>21</v>
      </c>
      <c r="AB2" s="16" t="s">
        <v>22</v>
      </c>
      <c r="AC2" s="16" t="s">
        <v>23</v>
      </c>
      <c r="AD2" s="16" t="s">
        <v>27</v>
      </c>
      <c r="AE2" s="16" t="s">
        <v>28</v>
      </c>
      <c r="AF2" s="16" t="s">
        <v>29</v>
      </c>
      <c r="AG2" s="16" t="s">
        <v>30</v>
      </c>
      <c r="AH2" s="16" t="s">
        <v>31</v>
      </c>
      <c r="AI2" s="19" t="s">
        <v>32</v>
      </c>
      <c r="AJ2" s="16" t="s">
        <v>33</v>
      </c>
      <c r="AK2" s="16" t="s">
        <v>34</v>
      </c>
      <c r="AL2" s="17" t="s">
        <v>35</v>
      </c>
      <c r="AM2" s="15" t="s">
        <v>20</v>
      </c>
      <c r="AN2" s="16" t="s">
        <v>21</v>
      </c>
      <c r="AO2" s="16" t="s">
        <v>22</v>
      </c>
      <c r="AP2" s="16" t="s">
        <v>27</v>
      </c>
      <c r="AQ2" s="16" t="s">
        <v>28</v>
      </c>
      <c r="AR2" s="16" t="s">
        <v>29</v>
      </c>
      <c r="AS2" s="16" t="s">
        <v>30</v>
      </c>
      <c r="AT2" s="16" t="s">
        <v>31</v>
      </c>
      <c r="AU2" s="19" t="s">
        <v>32</v>
      </c>
      <c r="AV2" s="16" t="s">
        <v>33</v>
      </c>
      <c r="AW2" s="16" t="s">
        <v>34</v>
      </c>
      <c r="AX2" s="17" t="s">
        <v>35</v>
      </c>
      <c r="AY2" s="15" t="s">
        <v>20</v>
      </c>
      <c r="AZ2" s="16" t="s">
        <v>21</v>
      </c>
      <c r="BA2" s="16" t="s">
        <v>22</v>
      </c>
      <c r="BB2" s="16" t="s">
        <v>27</v>
      </c>
      <c r="BC2" s="16" t="s">
        <v>28</v>
      </c>
      <c r="BD2" s="16" t="s">
        <v>29</v>
      </c>
      <c r="BE2" s="16" t="s">
        <v>30</v>
      </c>
      <c r="BF2" s="16" t="s">
        <v>31</v>
      </c>
      <c r="BG2" s="19" t="s">
        <v>32</v>
      </c>
      <c r="BH2" s="16" t="s">
        <v>33</v>
      </c>
      <c r="BI2" s="16" t="s">
        <v>34</v>
      </c>
      <c r="BJ2" s="17" t="s">
        <v>35</v>
      </c>
      <c r="BK2" s="15" t="s">
        <v>20</v>
      </c>
      <c r="BL2" s="16" t="s">
        <v>21</v>
      </c>
      <c r="BM2" s="16" t="s">
        <v>22</v>
      </c>
      <c r="BN2" s="16" t="s">
        <v>27</v>
      </c>
      <c r="BO2" s="16" t="s">
        <v>28</v>
      </c>
      <c r="BP2" s="16" t="s">
        <v>29</v>
      </c>
      <c r="BQ2" s="16" t="s">
        <v>30</v>
      </c>
      <c r="BR2" s="16" t="s">
        <v>31</v>
      </c>
      <c r="BS2" s="19" t="s">
        <v>32</v>
      </c>
      <c r="BT2" s="16" t="s">
        <v>33</v>
      </c>
      <c r="BU2" s="16" t="s">
        <v>34</v>
      </c>
      <c r="BV2" s="17" t="s">
        <v>35</v>
      </c>
      <c r="BW2" s="15" t="s">
        <v>20</v>
      </c>
      <c r="BX2" s="16" t="s">
        <v>21</v>
      </c>
      <c r="BY2" s="16" t="s">
        <v>27</v>
      </c>
      <c r="BZ2" s="16" t="s">
        <v>28</v>
      </c>
      <c r="CA2" s="16" t="s">
        <v>29</v>
      </c>
      <c r="CB2" s="16" t="s">
        <v>30</v>
      </c>
      <c r="CC2" s="16" t="s">
        <v>31</v>
      </c>
      <c r="CD2" s="19" t="s">
        <v>32</v>
      </c>
      <c r="CE2" s="16" t="s">
        <v>33</v>
      </c>
      <c r="CF2" s="16" t="s">
        <v>34</v>
      </c>
      <c r="CG2" s="17" t="s">
        <v>35</v>
      </c>
      <c r="CH2" s="15" t="s">
        <v>20</v>
      </c>
      <c r="CI2" s="16" t="s">
        <v>21</v>
      </c>
      <c r="CJ2" s="16" t="s">
        <v>27</v>
      </c>
      <c r="CK2" s="16" t="s">
        <v>28</v>
      </c>
      <c r="CL2" s="16" t="s">
        <v>29</v>
      </c>
      <c r="CM2" s="16" t="s">
        <v>30</v>
      </c>
      <c r="CN2" s="16" t="s">
        <v>31</v>
      </c>
      <c r="CO2" s="19" t="s">
        <v>32</v>
      </c>
      <c r="CP2" s="16" t="s">
        <v>33</v>
      </c>
      <c r="CQ2" s="16" t="s">
        <v>34</v>
      </c>
      <c r="CR2" s="17" t="s">
        <v>35</v>
      </c>
      <c r="CS2" s="15" t="s">
        <v>20</v>
      </c>
      <c r="CT2" s="16" t="s">
        <v>21</v>
      </c>
      <c r="CU2" s="16" t="s">
        <v>27</v>
      </c>
      <c r="CV2" s="16" t="s">
        <v>28</v>
      </c>
      <c r="CW2" s="16" t="s">
        <v>29</v>
      </c>
      <c r="CX2" s="16" t="s">
        <v>30</v>
      </c>
      <c r="CY2" s="16" t="s">
        <v>31</v>
      </c>
      <c r="CZ2" s="19" t="s">
        <v>32</v>
      </c>
      <c r="DA2" s="16" t="s">
        <v>33</v>
      </c>
      <c r="DB2" s="16" t="s">
        <v>34</v>
      </c>
      <c r="DC2" s="17" t="s">
        <v>35</v>
      </c>
    </row>
    <row r="3" spans="1:107" ht="13.5" thickTop="1">
      <c r="A3" s="14">
        <v>1</v>
      </c>
      <c r="B3" s="8" t="s">
        <v>40</v>
      </c>
      <c r="C3" s="9" t="s">
        <v>46</v>
      </c>
      <c r="D3" s="42" t="s">
        <v>55</v>
      </c>
      <c r="E3" s="41">
        <f aca="true" t="shared" si="0" ref="E3:E9">F3+G3+H3</f>
        <v>152.47</v>
      </c>
      <c r="F3" s="23">
        <f aca="true" t="shared" si="1" ref="F3:F9">V3+AI3+AU3+BG3+BS3+CD3+CO3+CZ3</f>
        <v>152.47</v>
      </c>
      <c r="G3" s="7">
        <f aca="true" t="shared" si="2" ref="G3:G9">X3+AK3+AW3+BI3+BU3+CF3+CQ3+DB3</f>
        <v>0</v>
      </c>
      <c r="H3" s="26">
        <f aca="true" t="shared" si="3" ref="H3:H9">I3/2</f>
        <v>0</v>
      </c>
      <c r="I3" s="34">
        <f aca="true" t="shared" si="4" ref="I3:I9">Q3+AD3+AP3+BB3+BN3+BY3+CJ3+CU3</f>
        <v>0</v>
      </c>
      <c r="J3" s="12">
        <v>63.74</v>
      </c>
      <c r="K3" s="2"/>
      <c r="L3" s="2"/>
      <c r="M3" s="2"/>
      <c r="N3" s="2"/>
      <c r="O3" s="2"/>
      <c r="P3" s="2"/>
      <c r="Q3" s="3">
        <v>0</v>
      </c>
      <c r="R3" s="3"/>
      <c r="S3" s="3"/>
      <c r="T3" s="3"/>
      <c r="U3" s="13"/>
      <c r="V3" s="6">
        <f aca="true" t="shared" si="5" ref="V3:V8">J3+K3+L3+M3+N3+O3+P3</f>
        <v>63.74</v>
      </c>
      <c r="W3" s="10">
        <f aca="true" t="shared" si="6" ref="W3:W9">Q3/2</f>
        <v>0</v>
      </c>
      <c r="X3" s="3">
        <f aca="true" t="shared" si="7" ref="X3:X9">(R3*3)+(S3*5)+(T3*5)+(U3*20)</f>
        <v>0</v>
      </c>
      <c r="Y3" s="45">
        <f aca="true" t="shared" si="8" ref="Y3:Y9">V3+W3+X3</f>
        <v>63.74</v>
      </c>
      <c r="Z3" s="12">
        <v>11.81</v>
      </c>
      <c r="AA3" s="2"/>
      <c r="AB3" s="2"/>
      <c r="AC3" s="2"/>
      <c r="AD3" s="3">
        <v>0</v>
      </c>
      <c r="AE3" s="3"/>
      <c r="AF3" s="3"/>
      <c r="AG3" s="3"/>
      <c r="AH3" s="3"/>
      <c r="AI3" s="6">
        <f aca="true" t="shared" si="9" ref="AI3:AI9">Z3+AA3+AB3+AC3</f>
        <v>11.81</v>
      </c>
      <c r="AJ3" s="10">
        <f aca="true" t="shared" si="10" ref="AJ3:AJ9">AD3/2</f>
        <v>0</v>
      </c>
      <c r="AK3" s="3">
        <f aca="true" t="shared" si="11" ref="AK3:AK9">(AE3*3)+(AF3*5)+(AG3*5)+(AH3*20)</f>
        <v>0</v>
      </c>
      <c r="AL3" s="35">
        <f aca="true" t="shared" si="12" ref="AL3:AL9">AI3+AJ3+AK3</f>
        <v>11.81</v>
      </c>
      <c r="AM3" s="12">
        <v>68.08</v>
      </c>
      <c r="AN3" s="2"/>
      <c r="AO3" s="2"/>
      <c r="AP3" s="3">
        <v>0</v>
      </c>
      <c r="AQ3" s="3"/>
      <c r="AR3" s="3"/>
      <c r="AS3" s="3"/>
      <c r="AT3" s="3"/>
      <c r="AU3" s="6">
        <f aca="true" t="shared" si="13" ref="AU3:AU9">AM3+AN3+AO3</f>
        <v>68.08</v>
      </c>
      <c r="AV3" s="10">
        <f aca="true" t="shared" si="14" ref="AV3:AV9">AP3/2</f>
        <v>0</v>
      </c>
      <c r="AW3" s="3">
        <f aca="true" t="shared" si="15" ref="AW3:AW9">(AQ3*3)+(AR3*5)+(AS3*5)+(AT3*20)</f>
        <v>0</v>
      </c>
      <c r="AX3" s="11">
        <f aca="true" t="shared" si="16" ref="AX3:AX9">AU3+AV3+AW3</f>
        <v>68.08</v>
      </c>
      <c r="AY3" s="12">
        <v>8.84</v>
      </c>
      <c r="AZ3" s="2"/>
      <c r="BA3" s="2"/>
      <c r="BB3" s="3">
        <v>0</v>
      </c>
      <c r="BC3" s="3"/>
      <c r="BD3" s="3"/>
      <c r="BE3" s="3"/>
      <c r="BF3" s="3"/>
      <c r="BG3" s="6">
        <f aca="true" t="shared" si="17" ref="BG3:BG9">AY3+AZ3+BA3</f>
        <v>8.84</v>
      </c>
      <c r="BH3" s="10">
        <f aca="true" t="shared" si="18" ref="BH3:BH9">BB3/2</f>
        <v>0</v>
      </c>
      <c r="BI3" s="3">
        <f aca="true" t="shared" si="19" ref="BI3:BI9">(BC3*3)+(BD3*5)+(BE3*5)+(BF3*20)</f>
        <v>0</v>
      </c>
      <c r="BJ3" s="35">
        <f aca="true" t="shared" si="20" ref="BJ3:BJ9">BG3+BH3+BI3</f>
        <v>8.84</v>
      </c>
      <c r="BK3" s="12"/>
      <c r="BL3" s="2"/>
      <c r="BM3" s="2"/>
      <c r="BN3" s="3"/>
      <c r="BO3" s="3"/>
      <c r="BP3" s="3"/>
      <c r="BQ3" s="3"/>
      <c r="BR3" s="3"/>
      <c r="BS3" s="6">
        <f aca="true" t="shared" si="21" ref="BS3:BS9">BK3+BL3+BM3</f>
        <v>0</v>
      </c>
      <c r="BT3" s="10">
        <f aca="true" t="shared" si="22" ref="BT3:BT9">BN3/2</f>
        <v>0</v>
      </c>
      <c r="BU3" s="3">
        <f aca="true" t="shared" si="23" ref="BU3:BU9">(BO3*3)+(BP3*5)+(BQ3*5)+(BR3*20)</f>
        <v>0</v>
      </c>
      <c r="BV3" s="35">
        <f aca="true" t="shared" si="24" ref="BV3:BV9">BS3+BT3+BU3</f>
        <v>0</v>
      </c>
      <c r="BW3" s="12"/>
      <c r="BX3" s="2"/>
      <c r="BY3" s="3"/>
      <c r="BZ3" s="3"/>
      <c r="CA3" s="3"/>
      <c r="CB3" s="3"/>
      <c r="CC3" s="3"/>
      <c r="CD3" s="6">
        <f aca="true" t="shared" si="25" ref="CD3:CD9">BW3+BX3</f>
        <v>0</v>
      </c>
      <c r="CE3" s="10">
        <f aca="true" t="shared" si="26" ref="CE3:CE9">BY3/2</f>
        <v>0</v>
      </c>
      <c r="CF3" s="3">
        <f aca="true" t="shared" si="27" ref="CF3:CF9">(BZ3*3)+(CA3*5)+(CB3*5)+(CC3*20)</f>
        <v>0</v>
      </c>
      <c r="CG3" s="11">
        <f aca="true" t="shared" si="28" ref="CG3:CG9">CD3+CE3+CF3</f>
        <v>0</v>
      </c>
      <c r="CH3" s="12"/>
      <c r="CI3" s="2"/>
      <c r="CJ3" s="3"/>
      <c r="CK3" s="3"/>
      <c r="CL3" s="3"/>
      <c r="CM3" s="3"/>
      <c r="CN3" s="3"/>
      <c r="CO3" s="6">
        <f aca="true" t="shared" si="29" ref="CO3:CO9">CH3+CI3</f>
        <v>0</v>
      </c>
      <c r="CP3" s="10">
        <f aca="true" t="shared" si="30" ref="CP3:CP9">CJ3/2</f>
        <v>0</v>
      </c>
      <c r="CQ3" s="3">
        <f aca="true" t="shared" si="31" ref="CQ3:CQ9">(CK3*3)+(CL3*5)+(CM3*5)+(CN3*20)</f>
        <v>0</v>
      </c>
      <c r="CR3" s="11">
        <f aca="true" t="shared" si="32" ref="CR3:CR9">CO3+CP3+CQ3</f>
        <v>0</v>
      </c>
      <c r="CS3" s="12"/>
      <c r="CT3" s="2"/>
      <c r="CU3" s="3"/>
      <c r="CV3" s="3"/>
      <c r="CW3" s="3"/>
      <c r="CX3" s="3"/>
      <c r="CY3" s="3"/>
      <c r="CZ3" s="6">
        <f aca="true" t="shared" si="33" ref="CZ3:CZ9">CS3+CT3</f>
        <v>0</v>
      </c>
      <c r="DA3" s="10">
        <f aca="true" t="shared" si="34" ref="DA3:DA9">CU3/2</f>
        <v>0</v>
      </c>
      <c r="DB3" s="3">
        <f aca="true" t="shared" si="35" ref="DB3:DB9">(CV3*3)+(CW3*5)+(CX3*5)+(CY3*20)</f>
        <v>0</v>
      </c>
      <c r="DC3" s="11">
        <f aca="true" t="shared" si="36" ref="DC3:DC9">CZ3+DA3+DB3</f>
        <v>0</v>
      </c>
    </row>
    <row r="4" spans="1:107" ht="12.75">
      <c r="A4" s="14">
        <v>2</v>
      </c>
      <c r="B4" s="8" t="s">
        <v>52</v>
      </c>
      <c r="C4" s="9" t="s">
        <v>51</v>
      </c>
      <c r="D4" s="42" t="s">
        <v>55</v>
      </c>
      <c r="E4" s="41">
        <f>F4+G4+H4</f>
        <v>178.73</v>
      </c>
      <c r="F4" s="23">
        <f>V4+AI4+AU4+BG4+BS4+CD4+CO4+CZ4</f>
        <v>178.73</v>
      </c>
      <c r="G4" s="7">
        <f>X4+AK4+AW4+BI4+BU4+CF4+CQ4+DB4</f>
        <v>0</v>
      </c>
      <c r="H4" s="26">
        <f>I4/2</f>
        <v>0</v>
      </c>
      <c r="I4" s="27">
        <f>Q4+AD4+AP4+BB4+BN4+BY4+CJ4+CU4</f>
        <v>0</v>
      </c>
      <c r="J4" s="12">
        <v>73.72</v>
      </c>
      <c r="K4" s="2"/>
      <c r="L4" s="2"/>
      <c r="M4" s="2"/>
      <c r="N4" s="2"/>
      <c r="O4" s="2"/>
      <c r="P4" s="2"/>
      <c r="Q4" s="3">
        <v>0</v>
      </c>
      <c r="R4" s="3"/>
      <c r="S4" s="3"/>
      <c r="T4" s="3"/>
      <c r="U4" s="13"/>
      <c r="V4" s="6">
        <f t="shared" si="5"/>
        <v>73.72</v>
      </c>
      <c r="W4" s="10">
        <f>Q4/2</f>
        <v>0</v>
      </c>
      <c r="X4" s="3">
        <f>(R4*3)+(S4*5)+(T4*5)+(U4*20)</f>
        <v>0</v>
      </c>
      <c r="Y4" s="11">
        <f>V4+W4+X4</f>
        <v>73.72</v>
      </c>
      <c r="Z4" s="12">
        <v>13.08</v>
      </c>
      <c r="AA4" s="2"/>
      <c r="AB4" s="2"/>
      <c r="AC4" s="2"/>
      <c r="AD4" s="3">
        <v>0</v>
      </c>
      <c r="AE4" s="3"/>
      <c r="AF4" s="3"/>
      <c r="AG4" s="3"/>
      <c r="AH4" s="3"/>
      <c r="AI4" s="6">
        <f>Z4+AA4+AB4+AC4</f>
        <v>13.08</v>
      </c>
      <c r="AJ4" s="10">
        <f>AD4/2</f>
        <v>0</v>
      </c>
      <c r="AK4" s="3">
        <f>(AE4*3)+(AF4*5)+(AG4*5)+(AH4*20)</f>
        <v>0</v>
      </c>
      <c r="AL4" s="11">
        <f>AI4+AJ4+AK4</f>
        <v>13.08</v>
      </c>
      <c r="AM4" s="12">
        <v>80.2</v>
      </c>
      <c r="AN4" s="2"/>
      <c r="AO4" s="2"/>
      <c r="AP4" s="3">
        <v>0</v>
      </c>
      <c r="AQ4" s="3"/>
      <c r="AR4" s="3"/>
      <c r="AS4" s="3"/>
      <c r="AT4" s="3"/>
      <c r="AU4" s="6">
        <f>AM4+AN4+AO4</f>
        <v>80.2</v>
      </c>
      <c r="AV4" s="10">
        <f>AP4/2</f>
        <v>0</v>
      </c>
      <c r="AW4" s="3">
        <f>(AQ4*3)+(AR4*5)+(AS4*5)+(AT4*20)</f>
        <v>0</v>
      </c>
      <c r="AX4" s="11">
        <f>AU4+AV4+AW4</f>
        <v>80.2</v>
      </c>
      <c r="AY4" s="12">
        <v>11.73</v>
      </c>
      <c r="AZ4" s="2"/>
      <c r="BA4" s="2"/>
      <c r="BB4" s="3">
        <v>0</v>
      </c>
      <c r="BC4" s="3"/>
      <c r="BD4" s="3"/>
      <c r="BE4" s="3"/>
      <c r="BF4" s="3"/>
      <c r="BG4" s="6">
        <f>AY4+AZ4+BA4</f>
        <v>11.73</v>
      </c>
      <c r="BH4" s="10">
        <f>BB4/2</f>
        <v>0</v>
      </c>
      <c r="BI4" s="3">
        <f>(BC4*3)+(BD4*5)+(BE4*5)+(BF4*20)</f>
        <v>0</v>
      </c>
      <c r="BJ4" s="11">
        <f>BG4+BH4+BI4</f>
        <v>11.73</v>
      </c>
      <c r="BK4" s="12"/>
      <c r="BL4" s="2"/>
      <c r="BM4" s="2"/>
      <c r="BN4" s="3"/>
      <c r="BO4" s="3"/>
      <c r="BP4" s="3"/>
      <c r="BQ4" s="3"/>
      <c r="BR4" s="3"/>
      <c r="BS4" s="6">
        <f>BK4+BL4+BM4</f>
        <v>0</v>
      </c>
      <c r="BT4" s="10">
        <f>BN4/2</f>
        <v>0</v>
      </c>
      <c r="BU4" s="3">
        <f>(BO4*3)+(BP4*5)+(BQ4*5)+(BR4*20)</f>
        <v>0</v>
      </c>
      <c r="BV4" s="11">
        <f>BS4+BT4+BU4</f>
        <v>0</v>
      </c>
      <c r="BW4" s="12"/>
      <c r="BX4" s="2"/>
      <c r="BY4" s="3"/>
      <c r="BZ4" s="3"/>
      <c r="CA4" s="3"/>
      <c r="CB4" s="3"/>
      <c r="CC4" s="3"/>
      <c r="CD4" s="6">
        <f>BW4+BX4</f>
        <v>0</v>
      </c>
      <c r="CE4" s="10">
        <f>BY4/2</f>
        <v>0</v>
      </c>
      <c r="CF4" s="3">
        <f>(BZ4*3)+(CA4*5)+(CB4*5)+(CC4*20)</f>
        <v>0</v>
      </c>
      <c r="CG4" s="11">
        <f>CD4+CE4+CF4</f>
        <v>0</v>
      </c>
      <c r="CH4" s="12"/>
      <c r="CI4" s="2"/>
      <c r="CJ4" s="3"/>
      <c r="CK4" s="3"/>
      <c r="CL4" s="3"/>
      <c r="CM4" s="3"/>
      <c r="CN4" s="3"/>
      <c r="CO4" s="6">
        <f>CH4+CI4</f>
        <v>0</v>
      </c>
      <c r="CP4" s="10">
        <f>CJ4/2</f>
        <v>0</v>
      </c>
      <c r="CQ4" s="3">
        <f>(CK4*3)+(CL4*5)+(CM4*5)+(CN4*20)</f>
        <v>0</v>
      </c>
      <c r="CR4" s="11">
        <f>CO4+CP4+CQ4</f>
        <v>0</v>
      </c>
      <c r="CS4" s="12"/>
      <c r="CT4" s="2"/>
      <c r="CU4" s="3"/>
      <c r="CV4" s="3"/>
      <c r="CW4" s="3"/>
      <c r="CX4" s="3"/>
      <c r="CY4" s="3"/>
      <c r="CZ4" s="6">
        <f>CS4+CT4</f>
        <v>0</v>
      </c>
      <c r="DA4" s="10">
        <f>CU4/2</f>
        <v>0</v>
      </c>
      <c r="DB4" s="3">
        <f>(CV4*3)+(CW4*5)+(CX4*5)+(CY4*20)</f>
        <v>0</v>
      </c>
      <c r="DC4" s="11">
        <f>CZ4+DA4+DB4</f>
        <v>0</v>
      </c>
    </row>
    <row r="5" spans="1:107" ht="12.75">
      <c r="A5" s="14">
        <v>3</v>
      </c>
      <c r="B5" s="8" t="s">
        <v>36</v>
      </c>
      <c r="C5" s="9" t="s">
        <v>44</v>
      </c>
      <c r="D5" s="42" t="s">
        <v>55</v>
      </c>
      <c r="E5" s="41">
        <f t="shared" si="0"/>
        <v>182.72</v>
      </c>
      <c r="F5" s="23">
        <f t="shared" si="1"/>
        <v>177.22</v>
      </c>
      <c r="G5" s="7">
        <f t="shared" si="2"/>
        <v>5</v>
      </c>
      <c r="H5" s="26">
        <f t="shared" si="3"/>
        <v>0.5</v>
      </c>
      <c r="I5" s="34">
        <f t="shared" si="4"/>
        <v>1</v>
      </c>
      <c r="J5" s="12">
        <v>74.84</v>
      </c>
      <c r="K5" s="2"/>
      <c r="L5" s="2"/>
      <c r="M5" s="2"/>
      <c r="N5" s="2"/>
      <c r="O5" s="2"/>
      <c r="P5" s="2"/>
      <c r="Q5" s="3">
        <v>0</v>
      </c>
      <c r="R5" s="3"/>
      <c r="S5" s="3"/>
      <c r="T5" s="3">
        <v>1</v>
      </c>
      <c r="U5" s="13"/>
      <c r="V5" s="6">
        <f t="shared" si="5"/>
        <v>74.84</v>
      </c>
      <c r="W5" s="10">
        <f t="shared" si="6"/>
        <v>0</v>
      </c>
      <c r="X5" s="3">
        <f t="shared" si="7"/>
        <v>5</v>
      </c>
      <c r="Y5" s="35">
        <f t="shared" si="8"/>
        <v>79.84</v>
      </c>
      <c r="Z5" s="12">
        <v>8.94</v>
      </c>
      <c r="AA5" s="2"/>
      <c r="AB5" s="2"/>
      <c r="AC5" s="2"/>
      <c r="AD5" s="3">
        <v>0</v>
      </c>
      <c r="AE5" s="3"/>
      <c r="AF5" s="3"/>
      <c r="AG5" s="3"/>
      <c r="AH5" s="3"/>
      <c r="AI5" s="6">
        <f t="shared" si="9"/>
        <v>8.94</v>
      </c>
      <c r="AJ5" s="10">
        <f t="shared" si="10"/>
        <v>0</v>
      </c>
      <c r="AK5" s="3">
        <f t="shared" si="11"/>
        <v>0</v>
      </c>
      <c r="AL5" s="45">
        <f t="shared" si="12"/>
        <v>8.94</v>
      </c>
      <c r="AM5" s="12">
        <v>76.84</v>
      </c>
      <c r="AN5" s="2"/>
      <c r="AO5" s="2"/>
      <c r="AP5" s="3">
        <v>1</v>
      </c>
      <c r="AQ5" s="3"/>
      <c r="AR5" s="3"/>
      <c r="AS5" s="3"/>
      <c r="AT5" s="3"/>
      <c r="AU5" s="6">
        <f t="shared" si="13"/>
        <v>76.84</v>
      </c>
      <c r="AV5" s="10">
        <f t="shared" si="14"/>
        <v>0.5</v>
      </c>
      <c r="AW5" s="3">
        <f t="shared" si="15"/>
        <v>0</v>
      </c>
      <c r="AX5" s="11">
        <f t="shared" si="16"/>
        <v>77.34</v>
      </c>
      <c r="AY5" s="12">
        <v>16.6</v>
      </c>
      <c r="AZ5" s="2"/>
      <c r="BA5" s="2"/>
      <c r="BB5" s="3">
        <v>0</v>
      </c>
      <c r="BC5" s="3"/>
      <c r="BD5" s="3"/>
      <c r="BE5" s="3"/>
      <c r="BF5" s="3"/>
      <c r="BG5" s="6">
        <f t="shared" si="17"/>
        <v>16.6</v>
      </c>
      <c r="BH5" s="10">
        <f t="shared" si="18"/>
        <v>0</v>
      </c>
      <c r="BI5" s="3">
        <f t="shared" si="19"/>
        <v>0</v>
      </c>
      <c r="BJ5" s="11">
        <f t="shared" si="20"/>
        <v>16.6</v>
      </c>
      <c r="BK5" s="12"/>
      <c r="BL5" s="2"/>
      <c r="BM5" s="2"/>
      <c r="BN5" s="3"/>
      <c r="BO5" s="3"/>
      <c r="BP5" s="3"/>
      <c r="BQ5" s="3"/>
      <c r="BR5" s="3"/>
      <c r="BS5" s="6">
        <f t="shared" si="21"/>
        <v>0</v>
      </c>
      <c r="BT5" s="10">
        <f t="shared" si="22"/>
        <v>0</v>
      </c>
      <c r="BU5" s="3">
        <f t="shared" si="23"/>
        <v>0</v>
      </c>
      <c r="BV5" s="11">
        <f t="shared" si="24"/>
        <v>0</v>
      </c>
      <c r="BW5" s="12"/>
      <c r="BX5" s="2"/>
      <c r="BY5" s="3"/>
      <c r="BZ5" s="3"/>
      <c r="CA5" s="3"/>
      <c r="CB5" s="3"/>
      <c r="CC5" s="3"/>
      <c r="CD5" s="6">
        <f t="shared" si="25"/>
        <v>0</v>
      </c>
      <c r="CE5" s="10">
        <f t="shared" si="26"/>
        <v>0</v>
      </c>
      <c r="CF5" s="3">
        <f t="shared" si="27"/>
        <v>0</v>
      </c>
      <c r="CG5" s="11">
        <f t="shared" si="28"/>
        <v>0</v>
      </c>
      <c r="CH5" s="12"/>
      <c r="CI5" s="2"/>
      <c r="CJ5" s="3"/>
      <c r="CK5" s="3"/>
      <c r="CL5" s="3"/>
      <c r="CM5" s="3"/>
      <c r="CN5" s="3"/>
      <c r="CO5" s="6">
        <f t="shared" si="29"/>
        <v>0</v>
      </c>
      <c r="CP5" s="10">
        <f t="shared" si="30"/>
        <v>0</v>
      </c>
      <c r="CQ5" s="3">
        <f t="shared" si="31"/>
        <v>0</v>
      </c>
      <c r="CR5" s="11">
        <f t="shared" si="32"/>
        <v>0</v>
      </c>
      <c r="CS5" s="12"/>
      <c r="CT5" s="2"/>
      <c r="CU5" s="3"/>
      <c r="CV5" s="3"/>
      <c r="CW5" s="3"/>
      <c r="CX5" s="3"/>
      <c r="CY5" s="3"/>
      <c r="CZ5" s="6">
        <f t="shared" si="33"/>
        <v>0</v>
      </c>
      <c r="DA5" s="10">
        <f t="shared" si="34"/>
        <v>0</v>
      </c>
      <c r="DB5" s="3">
        <f t="shared" si="35"/>
        <v>0</v>
      </c>
      <c r="DC5" s="11">
        <f t="shared" si="36"/>
        <v>0</v>
      </c>
    </row>
    <row r="6" spans="1:107" ht="12.75">
      <c r="A6" s="14">
        <v>4</v>
      </c>
      <c r="B6" s="8" t="s">
        <v>54</v>
      </c>
      <c r="C6" s="9" t="s">
        <v>45</v>
      </c>
      <c r="D6" s="33" t="s">
        <v>55</v>
      </c>
      <c r="E6" s="32">
        <f t="shared" si="0"/>
        <v>201.48000000000002</v>
      </c>
      <c r="F6" s="23">
        <f t="shared" si="1"/>
        <v>196.48000000000002</v>
      </c>
      <c r="G6" s="7">
        <f t="shared" si="2"/>
        <v>5</v>
      </c>
      <c r="H6" s="26">
        <f t="shared" si="3"/>
        <v>0</v>
      </c>
      <c r="I6" s="34">
        <f t="shared" si="4"/>
        <v>0</v>
      </c>
      <c r="J6" s="12">
        <v>99.34</v>
      </c>
      <c r="K6" s="2"/>
      <c r="L6" s="2"/>
      <c r="M6" s="2"/>
      <c r="N6" s="2"/>
      <c r="O6" s="2"/>
      <c r="P6" s="2"/>
      <c r="Q6" s="3">
        <v>0</v>
      </c>
      <c r="R6" s="3"/>
      <c r="S6" s="3"/>
      <c r="T6" s="3"/>
      <c r="U6" s="13"/>
      <c r="V6" s="6">
        <f t="shared" si="5"/>
        <v>99.34</v>
      </c>
      <c r="W6" s="10">
        <f t="shared" si="6"/>
        <v>0</v>
      </c>
      <c r="X6" s="3">
        <v>0</v>
      </c>
      <c r="Y6" s="35">
        <f t="shared" si="8"/>
        <v>99.34</v>
      </c>
      <c r="Z6" s="12">
        <v>18.12</v>
      </c>
      <c r="AA6" s="2"/>
      <c r="AB6" s="2"/>
      <c r="AC6" s="2"/>
      <c r="AD6" s="3">
        <v>0</v>
      </c>
      <c r="AE6" s="3"/>
      <c r="AF6" s="3">
        <v>1</v>
      </c>
      <c r="AG6" s="3"/>
      <c r="AH6" s="3"/>
      <c r="AI6" s="6">
        <f t="shared" si="9"/>
        <v>18.12</v>
      </c>
      <c r="AJ6" s="10">
        <f t="shared" si="10"/>
        <v>0</v>
      </c>
      <c r="AK6" s="3">
        <f t="shared" si="11"/>
        <v>5</v>
      </c>
      <c r="AL6" s="35">
        <f t="shared" si="12"/>
        <v>23.12</v>
      </c>
      <c r="AM6" s="12">
        <v>70.69</v>
      </c>
      <c r="AN6" s="2"/>
      <c r="AO6" s="2"/>
      <c r="AP6" s="3">
        <v>0</v>
      </c>
      <c r="AQ6" s="3"/>
      <c r="AR6" s="3"/>
      <c r="AS6" s="3"/>
      <c r="AT6" s="3"/>
      <c r="AU6" s="6">
        <f t="shared" si="13"/>
        <v>70.69</v>
      </c>
      <c r="AV6" s="10">
        <f t="shared" si="14"/>
        <v>0</v>
      </c>
      <c r="AW6" s="3">
        <f t="shared" si="15"/>
        <v>0</v>
      </c>
      <c r="AX6" s="35">
        <f t="shared" si="16"/>
        <v>70.69</v>
      </c>
      <c r="AY6" s="12">
        <v>8.33</v>
      </c>
      <c r="AZ6" s="2"/>
      <c r="BA6" s="2"/>
      <c r="BB6" s="3">
        <v>0</v>
      </c>
      <c r="BC6" s="3"/>
      <c r="BD6" s="3"/>
      <c r="BE6" s="3"/>
      <c r="BF6" s="3"/>
      <c r="BG6" s="6">
        <f t="shared" si="17"/>
        <v>8.33</v>
      </c>
      <c r="BH6" s="10">
        <f t="shared" si="18"/>
        <v>0</v>
      </c>
      <c r="BI6" s="3">
        <f t="shared" si="19"/>
        <v>0</v>
      </c>
      <c r="BJ6" s="11">
        <f t="shared" si="20"/>
        <v>8.33</v>
      </c>
      <c r="BK6" s="12"/>
      <c r="BL6" s="2"/>
      <c r="BM6" s="2"/>
      <c r="BN6" s="3"/>
      <c r="BO6" s="3"/>
      <c r="BP6" s="3"/>
      <c r="BQ6" s="3"/>
      <c r="BR6" s="3"/>
      <c r="BS6" s="6">
        <f t="shared" si="21"/>
        <v>0</v>
      </c>
      <c r="BT6" s="10">
        <f t="shared" si="22"/>
        <v>0</v>
      </c>
      <c r="BU6" s="3">
        <f t="shared" si="23"/>
        <v>0</v>
      </c>
      <c r="BV6" s="11">
        <f t="shared" si="24"/>
        <v>0</v>
      </c>
      <c r="BW6" s="12"/>
      <c r="BX6" s="2"/>
      <c r="BY6" s="3"/>
      <c r="BZ6" s="3"/>
      <c r="CA6" s="3"/>
      <c r="CB6" s="3"/>
      <c r="CC6" s="3"/>
      <c r="CD6" s="6">
        <f t="shared" si="25"/>
        <v>0</v>
      </c>
      <c r="CE6" s="10">
        <f t="shared" si="26"/>
        <v>0</v>
      </c>
      <c r="CF6" s="3">
        <f t="shared" si="27"/>
        <v>0</v>
      </c>
      <c r="CG6" s="11">
        <f t="shared" si="28"/>
        <v>0</v>
      </c>
      <c r="CH6" s="12"/>
      <c r="CI6" s="2"/>
      <c r="CJ6" s="3"/>
      <c r="CK6" s="3"/>
      <c r="CL6" s="3"/>
      <c r="CM6" s="3"/>
      <c r="CN6" s="3"/>
      <c r="CO6" s="6">
        <f t="shared" si="29"/>
        <v>0</v>
      </c>
      <c r="CP6" s="10">
        <f t="shared" si="30"/>
        <v>0</v>
      </c>
      <c r="CQ6" s="3">
        <f t="shared" si="31"/>
        <v>0</v>
      </c>
      <c r="CR6" s="11">
        <f t="shared" si="32"/>
        <v>0</v>
      </c>
      <c r="CS6" s="12"/>
      <c r="CT6" s="2"/>
      <c r="CU6" s="3"/>
      <c r="CV6" s="3"/>
      <c r="CW6" s="3"/>
      <c r="CX6" s="3"/>
      <c r="CY6" s="3"/>
      <c r="CZ6" s="6">
        <f t="shared" si="33"/>
        <v>0</v>
      </c>
      <c r="DA6" s="10">
        <f t="shared" si="34"/>
        <v>0</v>
      </c>
      <c r="DB6" s="3">
        <f t="shared" si="35"/>
        <v>0</v>
      </c>
      <c r="DC6" s="11">
        <f t="shared" si="36"/>
        <v>0</v>
      </c>
    </row>
    <row r="7" spans="1:107" ht="12.75">
      <c r="A7" s="14">
        <v>5</v>
      </c>
      <c r="B7" s="8" t="s">
        <v>41</v>
      </c>
      <c r="C7" s="9" t="s">
        <v>44</v>
      </c>
      <c r="D7" s="33" t="s">
        <v>55</v>
      </c>
      <c r="E7" s="32">
        <f t="shared" si="0"/>
        <v>221.38</v>
      </c>
      <c r="F7" s="23">
        <f t="shared" si="1"/>
        <v>220.88</v>
      </c>
      <c r="G7" s="7">
        <f t="shared" si="2"/>
        <v>0</v>
      </c>
      <c r="H7" s="26">
        <f t="shared" si="3"/>
        <v>0.5</v>
      </c>
      <c r="I7" s="27">
        <f t="shared" si="4"/>
        <v>1</v>
      </c>
      <c r="J7" s="12">
        <v>112.85</v>
      </c>
      <c r="K7" s="2"/>
      <c r="L7" s="2"/>
      <c r="M7" s="2"/>
      <c r="N7" s="2"/>
      <c r="O7" s="2"/>
      <c r="P7" s="2"/>
      <c r="Q7" s="3">
        <v>1</v>
      </c>
      <c r="R7" s="3"/>
      <c r="S7" s="3"/>
      <c r="T7" s="3"/>
      <c r="U7" s="13"/>
      <c r="V7" s="6">
        <f t="shared" si="5"/>
        <v>112.85</v>
      </c>
      <c r="W7" s="10">
        <f t="shared" si="6"/>
        <v>0.5</v>
      </c>
      <c r="X7" s="3">
        <f t="shared" si="7"/>
        <v>0</v>
      </c>
      <c r="Y7" s="35">
        <f t="shared" si="8"/>
        <v>113.35</v>
      </c>
      <c r="Z7" s="12">
        <v>9.47</v>
      </c>
      <c r="AA7" s="2"/>
      <c r="AB7" s="2"/>
      <c r="AC7" s="2"/>
      <c r="AD7" s="3">
        <v>0</v>
      </c>
      <c r="AE7" s="3"/>
      <c r="AF7" s="3"/>
      <c r="AG7" s="3"/>
      <c r="AH7" s="3"/>
      <c r="AI7" s="36">
        <f t="shared" si="9"/>
        <v>9.47</v>
      </c>
      <c r="AJ7" s="10">
        <f t="shared" si="10"/>
        <v>0</v>
      </c>
      <c r="AK7" s="3">
        <f t="shared" si="11"/>
        <v>0</v>
      </c>
      <c r="AL7" s="35">
        <f t="shared" si="12"/>
        <v>9.47</v>
      </c>
      <c r="AM7" s="12">
        <v>90.25</v>
      </c>
      <c r="AN7" s="2"/>
      <c r="AO7" s="2"/>
      <c r="AP7" s="3">
        <v>0</v>
      </c>
      <c r="AQ7" s="3"/>
      <c r="AR7" s="3"/>
      <c r="AS7" s="3"/>
      <c r="AT7" s="3"/>
      <c r="AU7" s="6">
        <f t="shared" si="13"/>
        <v>90.25</v>
      </c>
      <c r="AV7" s="10">
        <f t="shared" si="14"/>
        <v>0</v>
      </c>
      <c r="AW7" s="3">
        <f t="shared" si="15"/>
        <v>0</v>
      </c>
      <c r="AX7" s="35">
        <f t="shared" si="16"/>
        <v>90.25</v>
      </c>
      <c r="AY7" s="12">
        <v>8.31</v>
      </c>
      <c r="AZ7" s="2"/>
      <c r="BA7" s="2"/>
      <c r="BB7" s="3">
        <v>0</v>
      </c>
      <c r="BC7" s="3"/>
      <c r="BD7" s="3"/>
      <c r="BE7" s="3"/>
      <c r="BF7" s="3"/>
      <c r="BG7" s="6">
        <f t="shared" si="17"/>
        <v>8.31</v>
      </c>
      <c r="BH7" s="10">
        <f t="shared" si="18"/>
        <v>0</v>
      </c>
      <c r="BI7" s="3">
        <f t="shared" si="19"/>
        <v>0</v>
      </c>
      <c r="BJ7" s="45">
        <f t="shared" si="20"/>
        <v>8.31</v>
      </c>
      <c r="BK7" s="12"/>
      <c r="BL7" s="2"/>
      <c r="BM7" s="2"/>
      <c r="BN7" s="3"/>
      <c r="BO7" s="3"/>
      <c r="BP7" s="3"/>
      <c r="BQ7" s="3"/>
      <c r="BR7" s="3"/>
      <c r="BS7" s="6">
        <f t="shared" si="21"/>
        <v>0</v>
      </c>
      <c r="BT7" s="10">
        <f t="shared" si="22"/>
        <v>0</v>
      </c>
      <c r="BU7" s="3">
        <f t="shared" si="23"/>
        <v>0</v>
      </c>
      <c r="BV7" s="35">
        <f t="shared" si="24"/>
        <v>0</v>
      </c>
      <c r="BW7" s="12"/>
      <c r="BX7" s="2"/>
      <c r="BY7" s="3"/>
      <c r="BZ7" s="3"/>
      <c r="CA7" s="3"/>
      <c r="CB7" s="3"/>
      <c r="CC7" s="3"/>
      <c r="CD7" s="6">
        <f t="shared" si="25"/>
        <v>0</v>
      </c>
      <c r="CE7" s="10">
        <f t="shared" si="26"/>
        <v>0</v>
      </c>
      <c r="CF7" s="3">
        <f t="shared" si="27"/>
        <v>0</v>
      </c>
      <c r="CG7" s="11">
        <f t="shared" si="28"/>
        <v>0</v>
      </c>
      <c r="CH7" s="12"/>
      <c r="CI7" s="2"/>
      <c r="CJ7" s="3"/>
      <c r="CK7" s="3"/>
      <c r="CL7" s="3"/>
      <c r="CM7" s="3"/>
      <c r="CN7" s="3"/>
      <c r="CO7" s="6">
        <f t="shared" si="29"/>
        <v>0</v>
      </c>
      <c r="CP7" s="10">
        <f t="shared" si="30"/>
        <v>0</v>
      </c>
      <c r="CQ7" s="3">
        <f t="shared" si="31"/>
        <v>0</v>
      </c>
      <c r="CR7" s="11">
        <f t="shared" si="32"/>
        <v>0</v>
      </c>
      <c r="CS7" s="12"/>
      <c r="CT7" s="2"/>
      <c r="CU7" s="3"/>
      <c r="CV7" s="3"/>
      <c r="CW7" s="3"/>
      <c r="CX7" s="3"/>
      <c r="CY7" s="3"/>
      <c r="CZ7" s="6">
        <f t="shared" si="33"/>
        <v>0</v>
      </c>
      <c r="DA7" s="10">
        <f t="shared" si="34"/>
        <v>0</v>
      </c>
      <c r="DB7" s="3">
        <f t="shared" si="35"/>
        <v>0</v>
      </c>
      <c r="DC7" s="11">
        <f t="shared" si="36"/>
        <v>0</v>
      </c>
    </row>
    <row r="8" spans="1:107" ht="12.75">
      <c r="A8" s="14">
        <v>6</v>
      </c>
      <c r="B8" s="8" t="s">
        <v>50</v>
      </c>
      <c r="C8" s="9" t="s">
        <v>51</v>
      </c>
      <c r="D8" s="33" t="s">
        <v>55</v>
      </c>
      <c r="E8" s="22">
        <f>F8+G8+H8</f>
        <v>230.28</v>
      </c>
      <c r="F8" s="23">
        <f>V8+AI8+AU8+BG8+BS8+CD8+CO8+CZ8</f>
        <v>229.78</v>
      </c>
      <c r="G8" s="7">
        <f>X8+AK8+AW8+BI8+BU8+CF8+CQ8+DB8</f>
        <v>0</v>
      </c>
      <c r="H8" s="26">
        <f>I8/2</f>
        <v>0.5</v>
      </c>
      <c r="I8" s="27">
        <f>Q8+AD8+AP8+BB8+BN8+BY8+CJ8+CU8</f>
        <v>1</v>
      </c>
      <c r="J8" s="12">
        <v>92.11</v>
      </c>
      <c r="K8" s="2"/>
      <c r="L8" s="2"/>
      <c r="M8" s="2"/>
      <c r="N8" s="2"/>
      <c r="O8" s="2"/>
      <c r="P8" s="2"/>
      <c r="Q8" s="3">
        <v>1</v>
      </c>
      <c r="R8" s="3"/>
      <c r="S8" s="3"/>
      <c r="T8" s="3"/>
      <c r="U8" s="13"/>
      <c r="V8" s="6">
        <f t="shared" si="5"/>
        <v>92.11</v>
      </c>
      <c r="W8" s="10">
        <f>Q8/2</f>
        <v>0.5</v>
      </c>
      <c r="X8" s="3">
        <f>(R8*3)+(S8*5)+(T8*5)+(U8*20)</f>
        <v>0</v>
      </c>
      <c r="Y8" s="11">
        <f>V8+W8+X8</f>
        <v>92.61</v>
      </c>
      <c r="Z8" s="12">
        <v>15.5</v>
      </c>
      <c r="AA8" s="2"/>
      <c r="AB8" s="2"/>
      <c r="AC8" s="2"/>
      <c r="AD8" s="3">
        <v>0</v>
      </c>
      <c r="AE8" s="3"/>
      <c r="AF8" s="3"/>
      <c r="AG8" s="3"/>
      <c r="AH8" s="3"/>
      <c r="AI8" s="6">
        <f>Z8+AA8+AB8+AC8</f>
        <v>15.5</v>
      </c>
      <c r="AJ8" s="10">
        <f>AD8/2</f>
        <v>0</v>
      </c>
      <c r="AK8" s="3">
        <f>(AE8*3)+(AF8*5)+(AG8*5)+(AH8*20)</f>
        <v>0</v>
      </c>
      <c r="AL8" s="11">
        <f>AI8+AJ8+AK8</f>
        <v>15.5</v>
      </c>
      <c r="AM8" s="12">
        <v>109.2</v>
      </c>
      <c r="AN8" s="2"/>
      <c r="AO8" s="2"/>
      <c r="AP8" s="3">
        <v>0</v>
      </c>
      <c r="AQ8" s="3"/>
      <c r="AR8" s="3"/>
      <c r="AS8" s="3"/>
      <c r="AT8" s="3"/>
      <c r="AU8" s="6">
        <f>AM8+AN8+AO8</f>
        <v>109.2</v>
      </c>
      <c r="AV8" s="10">
        <f>AP8/2</f>
        <v>0</v>
      </c>
      <c r="AW8" s="3">
        <f>(AQ8*3)+(AR8*5)+(AS8*5)+(AT8*20)</f>
        <v>0</v>
      </c>
      <c r="AX8" s="11">
        <f>AU8+AV8+AW8</f>
        <v>109.2</v>
      </c>
      <c r="AY8" s="12">
        <v>12.97</v>
      </c>
      <c r="AZ8" s="2"/>
      <c r="BA8" s="2"/>
      <c r="BB8" s="3">
        <v>0</v>
      </c>
      <c r="BC8" s="3"/>
      <c r="BD8" s="3"/>
      <c r="BE8" s="3"/>
      <c r="BF8" s="3"/>
      <c r="BG8" s="6">
        <f>AY8+AZ8+BA8</f>
        <v>12.97</v>
      </c>
      <c r="BH8" s="10">
        <f>BB8/2</f>
        <v>0</v>
      </c>
      <c r="BI8" s="3">
        <f>(BC8*3)+(BD8*5)+(BE8*5)+(BF8*20)</f>
        <v>0</v>
      </c>
      <c r="BJ8" s="11">
        <f>BG8+BH8+BI8</f>
        <v>12.97</v>
      </c>
      <c r="BK8" s="12"/>
      <c r="BL8" s="2"/>
      <c r="BM8" s="2"/>
      <c r="BN8" s="3"/>
      <c r="BO8" s="3"/>
      <c r="BP8" s="3"/>
      <c r="BQ8" s="3"/>
      <c r="BR8" s="3"/>
      <c r="BS8" s="6">
        <f>BK8+BL8+BM8</f>
        <v>0</v>
      </c>
      <c r="BT8" s="10">
        <f>BN8/2</f>
        <v>0</v>
      </c>
      <c r="BU8" s="3">
        <f>(BO8*3)+(BP8*5)+(BQ8*5)+(BR8*20)</f>
        <v>0</v>
      </c>
      <c r="BV8" s="11">
        <f>BS8+BT8+BU8</f>
        <v>0</v>
      </c>
      <c r="BW8" s="12"/>
      <c r="BX8" s="2"/>
      <c r="BY8" s="3"/>
      <c r="BZ8" s="3"/>
      <c r="CA8" s="3"/>
      <c r="CB8" s="3"/>
      <c r="CC8" s="3"/>
      <c r="CD8" s="6">
        <f>BW8+BX8</f>
        <v>0</v>
      </c>
      <c r="CE8" s="10">
        <f>BY8/2</f>
        <v>0</v>
      </c>
      <c r="CF8" s="3">
        <f>(BZ8*3)+(CA8*5)+(CB8*5)+(CC8*20)</f>
        <v>0</v>
      </c>
      <c r="CG8" s="11">
        <f>CD8+CE8+CF8</f>
        <v>0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</row>
    <row r="9" spans="1:107" ht="12.75">
      <c r="A9" s="14">
        <v>7</v>
      </c>
      <c r="B9" s="8" t="s">
        <v>43</v>
      </c>
      <c r="C9" s="9" t="s">
        <v>48</v>
      </c>
      <c r="D9" s="33" t="s">
        <v>55</v>
      </c>
      <c r="E9" s="32">
        <f t="shared" si="0"/>
        <v>250.82</v>
      </c>
      <c r="F9" s="23">
        <f t="shared" si="1"/>
        <v>245.32</v>
      </c>
      <c r="G9" s="7">
        <f t="shared" si="2"/>
        <v>5</v>
      </c>
      <c r="H9" s="26">
        <f t="shared" si="3"/>
        <v>0.5</v>
      </c>
      <c r="I9" s="34">
        <f t="shared" si="4"/>
        <v>1</v>
      </c>
      <c r="J9" s="12">
        <v>106.37</v>
      </c>
      <c r="K9" s="2"/>
      <c r="L9" s="2"/>
      <c r="M9" s="2"/>
      <c r="N9" s="2"/>
      <c r="O9" s="2"/>
      <c r="P9" s="2"/>
      <c r="Q9" s="3">
        <v>1</v>
      </c>
      <c r="R9" s="3"/>
      <c r="S9" s="3"/>
      <c r="T9" s="3"/>
      <c r="U9" s="13"/>
      <c r="V9" s="6">
        <f>J9+K9+L9+M9+N9+O9+P9</f>
        <v>106.37</v>
      </c>
      <c r="W9" s="10">
        <f t="shared" si="6"/>
        <v>0.5</v>
      </c>
      <c r="X9" s="3">
        <f t="shared" si="7"/>
        <v>0</v>
      </c>
      <c r="Y9" s="11">
        <f t="shared" si="8"/>
        <v>106.87</v>
      </c>
      <c r="Z9" s="12">
        <v>12.42</v>
      </c>
      <c r="AA9" s="2"/>
      <c r="AB9" s="2"/>
      <c r="AC9" s="2"/>
      <c r="AD9" s="3">
        <v>0</v>
      </c>
      <c r="AE9" s="3"/>
      <c r="AF9" s="3"/>
      <c r="AG9" s="3"/>
      <c r="AH9" s="3"/>
      <c r="AI9" s="6">
        <f t="shared" si="9"/>
        <v>12.42</v>
      </c>
      <c r="AJ9" s="10">
        <f t="shared" si="10"/>
        <v>0</v>
      </c>
      <c r="AK9" s="3">
        <f t="shared" si="11"/>
        <v>0</v>
      </c>
      <c r="AL9" s="11">
        <f t="shared" si="12"/>
        <v>12.42</v>
      </c>
      <c r="AM9" s="12">
        <v>116.72</v>
      </c>
      <c r="AN9" s="2"/>
      <c r="AO9" s="2"/>
      <c r="AP9" s="3">
        <v>0</v>
      </c>
      <c r="AQ9" s="3"/>
      <c r="AR9" s="3">
        <v>1</v>
      </c>
      <c r="AS9" s="3"/>
      <c r="AT9" s="3"/>
      <c r="AU9" s="6">
        <f t="shared" si="13"/>
        <v>116.72</v>
      </c>
      <c r="AV9" s="10">
        <f t="shared" si="14"/>
        <v>0</v>
      </c>
      <c r="AW9" s="3">
        <f t="shared" si="15"/>
        <v>5</v>
      </c>
      <c r="AX9" s="11">
        <f t="shared" si="16"/>
        <v>121.72</v>
      </c>
      <c r="AY9" s="12">
        <v>9.81</v>
      </c>
      <c r="AZ9" s="2"/>
      <c r="BA9" s="2"/>
      <c r="BB9" s="3">
        <v>0</v>
      </c>
      <c r="BC9" s="3"/>
      <c r="BD9" s="3"/>
      <c r="BE9" s="3"/>
      <c r="BF9" s="3"/>
      <c r="BG9" s="6">
        <f t="shared" si="17"/>
        <v>9.81</v>
      </c>
      <c r="BH9" s="10">
        <f t="shared" si="18"/>
        <v>0</v>
      </c>
      <c r="BI9" s="3">
        <f t="shared" si="19"/>
        <v>0</v>
      </c>
      <c r="BJ9" s="11">
        <f t="shared" si="20"/>
        <v>9.81</v>
      </c>
      <c r="BK9" s="12"/>
      <c r="BL9" s="2"/>
      <c r="BM9" s="2"/>
      <c r="BN9" s="3"/>
      <c r="BO9" s="3"/>
      <c r="BP9" s="3"/>
      <c r="BQ9" s="3"/>
      <c r="BR9" s="3"/>
      <c r="BS9" s="6">
        <f t="shared" si="21"/>
        <v>0</v>
      </c>
      <c r="BT9" s="10">
        <f t="shared" si="22"/>
        <v>0</v>
      </c>
      <c r="BU9" s="3">
        <f t="shared" si="23"/>
        <v>0</v>
      </c>
      <c r="BV9" s="11">
        <f t="shared" si="24"/>
        <v>0</v>
      </c>
      <c r="BW9" s="12"/>
      <c r="BX9" s="2"/>
      <c r="BY9" s="3"/>
      <c r="BZ9" s="3"/>
      <c r="CA9" s="3"/>
      <c r="CB9" s="3"/>
      <c r="CC9" s="3"/>
      <c r="CD9" s="6">
        <f t="shared" si="25"/>
        <v>0</v>
      </c>
      <c r="CE9" s="10">
        <f t="shared" si="26"/>
        <v>0</v>
      </c>
      <c r="CF9" s="3">
        <f t="shared" si="27"/>
        <v>0</v>
      </c>
      <c r="CG9" s="11">
        <f t="shared" si="28"/>
        <v>0</v>
      </c>
      <c r="CH9" s="12"/>
      <c r="CI9" s="2"/>
      <c r="CJ9" s="3"/>
      <c r="CK9" s="3"/>
      <c r="CL9" s="3"/>
      <c r="CM9" s="3"/>
      <c r="CN9" s="3"/>
      <c r="CO9" s="6">
        <f t="shared" si="29"/>
        <v>0</v>
      </c>
      <c r="CP9" s="10">
        <f t="shared" si="30"/>
        <v>0</v>
      </c>
      <c r="CQ9" s="3">
        <f t="shared" si="31"/>
        <v>0</v>
      </c>
      <c r="CR9" s="11">
        <f t="shared" si="32"/>
        <v>0</v>
      </c>
      <c r="CS9" s="12"/>
      <c r="CT9" s="2"/>
      <c r="CU9" s="3"/>
      <c r="CV9" s="3"/>
      <c r="CW9" s="3"/>
      <c r="CX9" s="3"/>
      <c r="CY9" s="3"/>
      <c r="CZ9" s="6">
        <f t="shared" si="33"/>
        <v>0</v>
      </c>
      <c r="DA9" s="10">
        <f t="shared" si="34"/>
        <v>0</v>
      </c>
      <c r="DB9" s="3">
        <f t="shared" si="35"/>
        <v>0</v>
      </c>
      <c r="DC9" s="11">
        <f t="shared" si="36"/>
        <v>0</v>
      </c>
    </row>
    <row r="10" spans="1:107" ht="12.75">
      <c r="A10" s="14">
        <v>8</v>
      </c>
      <c r="B10" s="8" t="s">
        <v>37</v>
      </c>
      <c r="C10" s="9" t="s">
        <v>45</v>
      </c>
      <c r="D10" s="33" t="s">
        <v>55</v>
      </c>
      <c r="E10" s="22">
        <f>F10+G10+H10</f>
        <v>253.7</v>
      </c>
      <c r="F10" s="23">
        <f>V10+AI10+AU10+BG10+BS10+CD10+CO10+CZ10</f>
        <v>243.2</v>
      </c>
      <c r="G10" s="7">
        <f>X10+AK10+AW10+BI10+BU10+CF10+CQ10+DB10</f>
        <v>10</v>
      </c>
      <c r="H10" s="26">
        <f>I10/2</f>
        <v>0.5</v>
      </c>
      <c r="I10" s="27">
        <f>Q10+AD10+AP10+BB10+BN10+BY10+CJ10+CU10</f>
        <v>1</v>
      </c>
      <c r="J10" s="12">
        <v>114.76</v>
      </c>
      <c r="K10" s="2"/>
      <c r="L10" s="2"/>
      <c r="M10" s="2"/>
      <c r="N10" s="2"/>
      <c r="O10" s="2"/>
      <c r="P10" s="2"/>
      <c r="Q10" s="3">
        <v>1</v>
      </c>
      <c r="R10" s="3"/>
      <c r="S10" s="3">
        <v>1</v>
      </c>
      <c r="T10" s="3"/>
      <c r="U10" s="13"/>
      <c r="V10" s="6">
        <f>J10+K10+L10+M10+N10+O10+P10</f>
        <v>114.76</v>
      </c>
      <c r="W10" s="10">
        <f>Q10/2</f>
        <v>0.5</v>
      </c>
      <c r="X10" s="3">
        <f>(R10*3)+(S10*5)+(T10*5)+(U10*20)</f>
        <v>5</v>
      </c>
      <c r="Y10" s="11">
        <f>V10+W10+X10</f>
        <v>120.26</v>
      </c>
      <c r="Z10" s="12">
        <v>28.17</v>
      </c>
      <c r="AA10" s="2"/>
      <c r="AB10" s="2"/>
      <c r="AC10" s="2"/>
      <c r="AD10" s="3">
        <v>0</v>
      </c>
      <c r="AE10" s="3"/>
      <c r="AF10" s="3">
        <v>1</v>
      </c>
      <c r="AG10" s="3"/>
      <c r="AH10" s="3"/>
      <c r="AI10" s="6">
        <f>Z10+AA10+AB10+AC10</f>
        <v>28.17</v>
      </c>
      <c r="AJ10" s="10">
        <f>AD10/2</f>
        <v>0</v>
      </c>
      <c r="AK10" s="3">
        <f>(AE10*3)+(AF10*5)+(AG10*5)+(AH10*20)</f>
        <v>5</v>
      </c>
      <c r="AL10" s="11">
        <f>AI10+AJ10+AK10</f>
        <v>33.17</v>
      </c>
      <c r="AM10" s="12">
        <v>87.96</v>
      </c>
      <c r="AN10" s="2"/>
      <c r="AO10" s="2"/>
      <c r="AP10" s="3">
        <v>0</v>
      </c>
      <c r="AQ10" s="3"/>
      <c r="AR10" s="3"/>
      <c r="AS10" s="3"/>
      <c r="AT10" s="3"/>
      <c r="AU10" s="6">
        <f>AM10+AN10+AO10</f>
        <v>87.96</v>
      </c>
      <c r="AV10" s="10">
        <f>AP10/2</f>
        <v>0</v>
      </c>
      <c r="AW10" s="3">
        <f>(AQ10*3)+(AR10*5)+(AS10*5)+(AT10*20)</f>
        <v>0</v>
      </c>
      <c r="AX10" s="11">
        <f>AU10+AV10+AW10</f>
        <v>87.96</v>
      </c>
      <c r="AY10" s="12">
        <v>12.31</v>
      </c>
      <c r="AZ10" s="2"/>
      <c r="BA10" s="2"/>
      <c r="BB10" s="3">
        <v>0</v>
      </c>
      <c r="BC10" s="3"/>
      <c r="BD10" s="3"/>
      <c r="BE10" s="3"/>
      <c r="BF10" s="3"/>
      <c r="BG10" s="6">
        <f>AY10+AZ10+BA10</f>
        <v>12.31</v>
      </c>
      <c r="BH10" s="10">
        <f>BB10/2</f>
        <v>0</v>
      </c>
      <c r="BI10" s="3">
        <f>(BC10*3)+(BD10*5)+(BE10*5)+(BF10*20)</f>
        <v>0</v>
      </c>
      <c r="BJ10" s="11">
        <f>BG10+BH10+BI10</f>
        <v>12.31</v>
      </c>
      <c r="BK10" s="12"/>
      <c r="BL10" s="2"/>
      <c r="BM10" s="2"/>
      <c r="BN10" s="3"/>
      <c r="BO10" s="3"/>
      <c r="BP10" s="3"/>
      <c r="BQ10" s="3"/>
      <c r="BR10" s="3"/>
      <c r="BS10" s="6">
        <f>BK10+BL10+BM10</f>
        <v>0</v>
      </c>
      <c r="BT10" s="10">
        <f>BN10/2</f>
        <v>0</v>
      </c>
      <c r="BU10" s="3">
        <f>(BO10*3)+(BP10*5)+(BQ10*5)+(BR10*20)</f>
        <v>0</v>
      </c>
      <c r="BV10" s="11">
        <f>BS10+BT10+BU10</f>
        <v>0</v>
      </c>
      <c r="BW10" s="12"/>
      <c r="BX10" s="2"/>
      <c r="BY10" s="3"/>
      <c r="BZ10" s="3"/>
      <c r="CA10" s="3"/>
      <c r="CB10" s="3"/>
      <c r="CC10" s="3"/>
      <c r="CD10" s="6">
        <f>BW10+BX10</f>
        <v>0</v>
      </c>
      <c r="CE10" s="10">
        <f>BY10/2</f>
        <v>0</v>
      </c>
      <c r="CF10" s="3">
        <f>(BZ10*3)+(CA10*5)+(CB10*5)+(CC10*20)</f>
        <v>0</v>
      </c>
      <c r="CG10" s="11">
        <f>CD10+CE10+CF10</f>
        <v>0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</row>
    <row r="11" spans="1:107" ht="12.75">
      <c r="A11" s="14">
        <v>9</v>
      </c>
      <c r="B11" s="8" t="s">
        <v>53</v>
      </c>
      <c r="C11" s="9" t="s">
        <v>48</v>
      </c>
      <c r="D11" s="33" t="s">
        <v>55</v>
      </c>
      <c r="E11" s="22">
        <f>F11+G11+H11</f>
        <v>310.67999999999995</v>
      </c>
      <c r="F11" s="23">
        <f>V11+AI11+AU11+BG11+BS11+CD11+CO11+CZ11</f>
        <v>297.67999999999995</v>
      </c>
      <c r="G11" s="7">
        <f>X11+AK11+AW11+BI11+BU11+CF11+CQ11+DB11</f>
        <v>10</v>
      </c>
      <c r="H11" s="26">
        <f>I11/2</f>
        <v>3</v>
      </c>
      <c r="I11" s="27">
        <f>Q11+AD11+AP11+BB11+BN11+BY11+CJ11+CU11</f>
        <v>6</v>
      </c>
      <c r="J11" s="12">
        <v>134.2</v>
      </c>
      <c r="K11" s="2"/>
      <c r="L11" s="2"/>
      <c r="M11" s="2"/>
      <c r="N11" s="2"/>
      <c r="O11" s="2"/>
      <c r="P11" s="2"/>
      <c r="Q11" s="3">
        <v>0</v>
      </c>
      <c r="R11" s="3"/>
      <c r="S11" s="3"/>
      <c r="T11" s="3"/>
      <c r="U11" s="13"/>
      <c r="V11" s="6">
        <f>J11+K11+L11+M11+N11+O11+P11</f>
        <v>134.2</v>
      </c>
      <c r="W11" s="10">
        <f>Q11/2</f>
        <v>0</v>
      </c>
      <c r="X11" s="3">
        <f>(R11*3)+(S11*5)+(T11*5)+(U11*20)</f>
        <v>0</v>
      </c>
      <c r="Y11" s="11">
        <f>V11+W11+X11</f>
        <v>134.2</v>
      </c>
      <c r="Z11" s="12">
        <v>18.1</v>
      </c>
      <c r="AA11" s="2"/>
      <c r="AB11" s="2"/>
      <c r="AC11" s="2"/>
      <c r="AD11" s="3">
        <v>5</v>
      </c>
      <c r="AE11" s="3"/>
      <c r="AF11" s="3">
        <v>1</v>
      </c>
      <c r="AG11" s="3"/>
      <c r="AH11" s="3"/>
      <c r="AI11" s="6">
        <f>Z11+AA11+AB11+AC11</f>
        <v>18.1</v>
      </c>
      <c r="AJ11" s="10">
        <f>AD11/2</f>
        <v>2.5</v>
      </c>
      <c r="AK11" s="3">
        <f>(AE11*3)+(AF11*5)+(AG11*5)+(AH11*20)</f>
        <v>5</v>
      </c>
      <c r="AL11" s="11">
        <f>AI11+AJ11+AK11</f>
        <v>25.6</v>
      </c>
      <c r="AM11" s="12">
        <v>132.61</v>
      </c>
      <c r="AN11" s="2"/>
      <c r="AO11" s="2"/>
      <c r="AP11" s="3">
        <v>1</v>
      </c>
      <c r="AQ11" s="3"/>
      <c r="AR11" s="3"/>
      <c r="AS11" s="3"/>
      <c r="AT11" s="3"/>
      <c r="AU11" s="6">
        <f>AM11+AN11+AO11</f>
        <v>132.61</v>
      </c>
      <c r="AV11" s="10">
        <f>AP11/2</f>
        <v>0.5</v>
      </c>
      <c r="AW11" s="3">
        <f>(AQ11*3)+(AR11*5)+(AS11*5)+(AT11*20)</f>
        <v>0</v>
      </c>
      <c r="AX11" s="11">
        <f>AU11+AV11+AW11</f>
        <v>133.11</v>
      </c>
      <c r="AY11" s="12">
        <v>12.77</v>
      </c>
      <c r="AZ11" s="2"/>
      <c r="BA11" s="2"/>
      <c r="BB11" s="3">
        <v>0</v>
      </c>
      <c r="BC11" s="3"/>
      <c r="BD11" s="3">
        <v>1</v>
      </c>
      <c r="BE11" s="3"/>
      <c r="BF11" s="3"/>
      <c r="BG11" s="6">
        <f>AY11+AZ11+BA11</f>
        <v>12.77</v>
      </c>
      <c r="BH11" s="10">
        <f>BB11/2</f>
        <v>0</v>
      </c>
      <c r="BI11" s="3">
        <f>(BC11*3)+(BD11*5)+(BE11*5)+(BF11*20)</f>
        <v>5</v>
      </c>
      <c r="BJ11" s="11">
        <f>BG11+BH11+BI11</f>
        <v>17.77</v>
      </c>
      <c r="BK11" s="12"/>
      <c r="BL11" s="2"/>
      <c r="BM11" s="2"/>
      <c r="BN11" s="3"/>
      <c r="BO11" s="3"/>
      <c r="BP11" s="3"/>
      <c r="BQ11" s="3"/>
      <c r="BR11" s="3"/>
      <c r="BS11" s="6">
        <f>BK11+BL11+BM11</f>
        <v>0</v>
      </c>
      <c r="BT11" s="10">
        <f>BN11/2</f>
        <v>0</v>
      </c>
      <c r="BU11" s="3">
        <f>(BO11*3)+(BP11*5)+(BQ11*5)+(BR11*20)</f>
        <v>0</v>
      </c>
      <c r="BV11" s="11">
        <f>BS11+BT11+BU11</f>
        <v>0</v>
      </c>
      <c r="BW11" s="12"/>
      <c r="BX11" s="2"/>
      <c r="BY11" s="3"/>
      <c r="BZ11" s="3"/>
      <c r="CA11" s="3"/>
      <c r="CB11" s="3"/>
      <c r="CC11" s="3"/>
      <c r="CD11" s="6">
        <f>BW11+BX11</f>
        <v>0</v>
      </c>
      <c r="CE11" s="10">
        <f>BY11/2</f>
        <v>0</v>
      </c>
      <c r="CF11" s="3">
        <f>(BZ11*3)+(CA11*5)+(CB11*5)+(CC11*20)</f>
        <v>0</v>
      </c>
      <c r="CG11" s="11">
        <f>CD11+CE11+CF11</f>
        <v>0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</row>
    <row r="12" spans="1:107" ht="12.75">
      <c r="A12" s="14"/>
      <c r="B12" s="8"/>
      <c r="C12" s="9"/>
      <c r="D12" s="33"/>
      <c r="E12" s="22"/>
      <c r="F12" s="23"/>
      <c r="G12" s="7"/>
      <c r="H12" s="26"/>
      <c r="I12" s="27"/>
      <c r="J12" s="12"/>
      <c r="K12" s="2"/>
      <c r="L12" s="2"/>
      <c r="M12" s="2"/>
      <c r="N12" s="2"/>
      <c r="O12" s="2"/>
      <c r="P12" s="2"/>
      <c r="Q12" s="3"/>
      <c r="R12" s="3"/>
      <c r="S12" s="3"/>
      <c r="T12" s="3"/>
      <c r="U12" s="13"/>
      <c r="V12" s="6"/>
      <c r="W12" s="10"/>
      <c r="X12" s="3"/>
      <c r="Y12" s="11"/>
      <c r="Z12" s="12"/>
      <c r="AA12" s="2"/>
      <c r="AB12" s="2"/>
      <c r="AC12" s="2"/>
      <c r="AD12" s="3"/>
      <c r="AE12" s="3"/>
      <c r="AF12" s="3"/>
      <c r="AG12" s="3"/>
      <c r="AH12" s="3"/>
      <c r="AI12" s="6"/>
      <c r="AJ12" s="10"/>
      <c r="AK12" s="3"/>
      <c r="AL12" s="11"/>
      <c r="AM12" s="12"/>
      <c r="AN12" s="2"/>
      <c r="AO12" s="2"/>
      <c r="AP12" s="3"/>
      <c r="AQ12" s="3"/>
      <c r="AR12" s="3"/>
      <c r="AS12" s="3"/>
      <c r="AT12" s="3"/>
      <c r="AU12" s="6"/>
      <c r="AV12" s="10"/>
      <c r="AW12" s="3"/>
      <c r="AX12" s="11"/>
      <c r="AY12" s="12"/>
      <c r="AZ12" s="2"/>
      <c r="BA12" s="2"/>
      <c r="BB12" s="3"/>
      <c r="BC12" s="3"/>
      <c r="BD12" s="3"/>
      <c r="BE12" s="3"/>
      <c r="BF12" s="3"/>
      <c r="BG12" s="6"/>
      <c r="BH12" s="10"/>
      <c r="BI12" s="3"/>
      <c r="BJ12" s="11"/>
      <c r="BK12" s="12"/>
      <c r="BL12" s="2"/>
      <c r="BM12" s="2"/>
      <c r="BN12" s="3"/>
      <c r="BO12" s="3"/>
      <c r="BP12" s="3"/>
      <c r="BQ12" s="3"/>
      <c r="BR12" s="3"/>
      <c r="BS12" s="6"/>
      <c r="BT12" s="10"/>
      <c r="BU12" s="3"/>
      <c r="BV12" s="11"/>
      <c r="BW12" s="12"/>
      <c r="BX12" s="2"/>
      <c r="BY12" s="3"/>
      <c r="BZ12" s="3"/>
      <c r="CA12" s="3"/>
      <c r="CB12" s="3"/>
      <c r="CC12" s="3"/>
      <c r="CD12" s="6"/>
      <c r="CE12" s="10"/>
      <c r="CF12" s="3"/>
      <c r="CG12" s="11"/>
      <c r="CH12" s="12"/>
      <c r="CI12" s="2"/>
      <c r="CJ12" s="3"/>
      <c r="CK12" s="3"/>
      <c r="CL12" s="3"/>
      <c r="CM12" s="3"/>
      <c r="CN12" s="3"/>
      <c r="CO12" s="6"/>
      <c r="CP12" s="10"/>
      <c r="CQ12" s="3"/>
      <c r="CR12" s="11"/>
      <c r="CS12" s="12"/>
      <c r="CT12" s="2"/>
      <c r="CU12" s="3"/>
      <c r="CV12" s="3"/>
      <c r="CW12" s="3"/>
      <c r="CX12" s="3"/>
      <c r="CY12" s="3"/>
      <c r="CZ12" s="6"/>
      <c r="DA12" s="10"/>
      <c r="DB12" s="3"/>
      <c r="DC12" s="11"/>
    </row>
    <row r="13" spans="1:107" ht="12.75">
      <c r="A13" s="14">
        <v>1</v>
      </c>
      <c r="B13" s="8" t="s">
        <v>57</v>
      </c>
      <c r="C13" s="9" t="s">
        <v>58</v>
      </c>
      <c r="D13" s="37" t="s">
        <v>49</v>
      </c>
      <c r="E13" s="38">
        <f>F13+G13+H13</f>
        <v>187.17999999999998</v>
      </c>
      <c r="F13" s="23">
        <f>V13+AI13+AU13+BG13+BS13+CD13+CO13+CZ13</f>
        <v>176.17999999999998</v>
      </c>
      <c r="G13" s="7">
        <f>X13+AK13+AW13+BI13+BU13+CF13+CQ13+DB13</f>
        <v>10</v>
      </c>
      <c r="H13" s="26">
        <f>I13/2</f>
        <v>1</v>
      </c>
      <c r="I13" s="27">
        <f>Q13+AD13+AP13+BB13+BN13+BY13+CJ13+CU13</f>
        <v>2</v>
      </c>
      <c r="J13" s="12">
        <v>77.94</v>
      </c>
      <c r="K13" s="2"/>
      <c r="L13" s="2"/>
      <c r="M13" s="2"/>
      <c r="N13" s="2"/>
      <c r="O13" s="2"/>
      <c r="P13" s="2"/>
      <c r="Q13" s="3">
        <v>1</v>
      </c>
      <c r="R13" s="3"/>
      <c r="S13" s="3"/>
      <c r="T13" s="3">
        <v>1</v>
      </c>
      <c r="U13" s="13"/>
      <c r="V13" s="6">
        <f>J13+K13+L13+M13+N13+O13+P13</f>
        <v>77.94</v>
      </c>
      <c r="W13" s="10">
        <f>Q13/2</f>
        <v>0.5</v>
      </c>
      <c r="X13" s="3">
        <f>(R13*3)+(S13*5)+(T13*5)+(U13*20)</f>
        <v>5</v>
      </c>
      <c r="Y13" s="11">
        <f>V13+W13+X13</f>
        <v>83.44</v>
      </c>
      <c r="Z13" s="12">
        <v>19.8</v>
      </c>
      <c r="AA13" s="2"/>
      <c r="AB13" s="2"/>
      <c r="AC13" s="2"/>
      <c r="AD13" s="3">
        <v>0</v>
      </c>
      <c r="AE13" s="3"/>
      <c r="AF13" s="3">
        <v>1</v>
      </c>
      <c r="AG13" s="3"/>
      <c r="AH13" s="3"/>
      <c r="AI13" s="6">
        <f>Z13+AA13+AB13+AC13</f>
        <v>19.8</v>
      </c>
      <c r="AJ13" s="10">
        <f>AD13/2</f>
        <v>0</v>
      </c>
      <c r="AK13" s="3">
        <f>(AE13*3)+(AF13*5)+(AG13*5)+(AH13*20)</f>
        <v>5</v>
      </c>
      <c r="AL13" s="11">
        <f>AI13+AJ13+AK13</f>
        <v>24.8</v>
      </c>
      <c r="AM13" s="12">
        <v>62.93</v>
      </c>
      <c r="AN13" s="2"/>
      <c r="AO13" s="2"/>
      <c r="AP13" s="3">
        <v>1</v>
      </c>
      <c r="AQ13" s="3"/>
      <c r="AR13" s="3"/>
      <c r="AS13" s="3"/>
      <c r="AT13" s="3"/>
      <c r="AU13" s="6">
        <f>AM13+AN13+AO13</f>
        <v>62.93</v>
      </c>
      <c r="AV13" s="10">
        <f>AP13/2</f>
        <v>0.5</v>
      </c>
      <c r="AW13" s="3">
        <f>(AQ13*3)+(AR13*5)+(AS13*5)+(AT13*20)</f>
        <v>0</v>
      </c>
      <c r="AX13" s="45">
        <f>AU13+AV13+AW13</f>
        <v>63.43</v>
      </c>
      <c r="AY13" s="12">
        <v>15.51</v>
      </c>
      <c r="AZ13" s="2"/>
      <c r="BA13" s="2"/>
      <c r="BB13" s="3">
        <v>0</v>
      </c>
      <c r="BC13" s="3"/>
      <c r="BD13" s="3"/>
      <c r="BE13" s="3"/>
      <c r="BF13" s="3"/>
      <c r="BG13" s="6">
        <f>AY13+AZ13+BA13</f>
        <v>15.51</v>
      </c>
      <c r="BH13" s="10">
        <f>BB13/2</f>
        <v>0</v>
      </c>
      <c r="BI13" s="3">
        <f>(BC13*3)+(BD13*5)+(BE13*5)+(BF13*20)</f>
        <v>0</v>
      </c>
      <c r="BJ13" s="35">
        <f>BG13+BH13+BI13</f>
        <v>15.51</v>
      </c>
      <c r="BK13" s="12"/>
      <c r="BL13" s="2"/>
      <c r="BM13" s="2"/>
      <c r="BN13" s="3"/>
      <c r="BO13" s="3"/>
      <c r="BP13" s="3"/>
      <c r="BQ13" s="3"/>
      <c r="BR13" s="3"/>
      <c r="BS13" s="6">
        <f>BK13+BL13+BM13</f>
        <v>0</v>
      </c>
      <c r="BT13" s="10">
        <f>BN13/2</f>
        <v>0</v>
      </c>
      <c r="BU13" s="3">
        <f>(BO13*3)+(BP13*5)+(BQ13*5)+(BR13*20)</f>
        <v>0</v>
      </c>
      <c r="BV13" s="11">
        <f>BS13+BT13+BU13</f>
        <v>0</v>
      </c>
      <c r="BW13" s="12"/>
      <c r="BX13" s="2"/>
      <c r="BY13" s="3"/>
      <c r="BZ13" s="3"/>
      <c r="CA13" s="3"/>
      <c r="CB13" s="3"/>
      <c r="CC13" s="3"/>
      <c r="CD13" s="6">
        <f>BW13+BX13</f>
        <v>0</v>
      </c>
      <c r="CE13" s="10">
        <f>BY13/2</f>
        <v>0</v>
      </c>
      <c r="CF13" s="3">
        <f>(BZ13*3)+(CA13*5)+(CB13*5)+(CC13*20)</f>
        <v>0</v>
      </c>
      <c r="CG13" s="11">
        <f>CD13+CE13+CF13</f>
        <v>0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</row>
    <row r="14" spans="1:107" ht="12.75">
      <c r="A14" s="14">
        <v>2</v>
      </c>
      <c r="B14" s="8" t="s">
        <v>56</v>
      </c>
      <c r="C14" s="9" t="s">
        <v>44</v>
      </c>
      <c r="D14" s="37" t="s">
        <v>49</v>
      </c>
      <c r="E14" s="38">
        <f>F14+G14+H14</f>
        <v>189.03</v>
      </c>
      <c r="F14" s="23">
        <f>V14+AI14+AU14+BG14+BS14+CD14+CO14+CZ14</f>
        <v>189.03</v>
      </c>
      <c r="G14" s="7">
        <f>X14+AK14+AW14+BI14+BU14+CF14+CQ14+DB14</f>
        <v>0</v>
      </c>
      <c r="H14" s="26">
        <f>I14/2</f>
        <v>0</v>
      </c>
      <c r="I14" s="27">
        <f>Q14+AD14+AP14+BB14+BN14+BY14+CJ14+CU14</f>
        <v>0</v>
      </c>
      <c r="J14" s="12">
        <v>75.96</v>
      </c>
      <c r="K14" s="2"/>
      <c r="L14" s="2"/>
      <c r="M14" s="2"/>
      <c r="N14" s="2"/>
      <c r="O14" s="2"/>
      <c r="P14" s="2"/>
      <c r="Q14" s="3">
        <v>0</v>
      </c>
      <c r="R14" s="3"/>
      <c r="S14" s="3"/>
      <c r="T14" s="3"/>
      <c r="U14" s="13"/>
      <c r="V14" s="6">
        <f>J14+K14+L14+M14+N14+O14+P14</f>
        <v>75.96</v>
      </c>
      <c r="W14" s="10">
        <f>Q14/2</f>
        <v>0</v>
      </c>
      <c r="X14" s="3">
        <f>(R14*3)+(S14*5)+(T14*5)+(U14*20)</f>
        <v>0</v>
      </c>
      <c r="Y14" s="11">
        <f>V14+W14+X14</f>
        <v>75.96</v>
      </c>
      <c r="Z14" s="12">
        <v>23.83</v>
      </c>
      <c r="AA14" s="2"/>
      <c r="AB14" s="2"/>
      <c r="AC14" s="2"/>
      <c r="AD14" s="3">
        <v>0</v>
      </c>
      <c r="AE14" s="3"/>
      <c r="AF14" s="3"/>
      <c r="AG14" s="3"/>
      <c r="AH14" s="3"/>
      <c r="AI14" s="6">
        <f>Z14+AA14+AB14+AC14</f>
        <v>23.83</v>
      </c>
      <c r="AJ14" s="10">
        <f>AD14/2</f>
        <v>0</v>
      </c>
      <c r="AK14" s="3">
        <f>(AE14*3)+(AF14*5)+(AG14*5)+(AH14*20)</f>
        <v>0</v>
      </c>
      <c r="AL14" s="35">
        <f>AI14+AJ14+AK14</f>
        <v>23.83</v>
      </c>
      <c r="AM14" s="12">
        <v>68.09</v>
      </c>
      <c r="AN14" s="2"/>
      <c r="AO14" s="2"/>
      <c r="AP14" s="3">
        <v>0</v>
      </c>
      <c r="AQ14" s="3"/>
      <c r="AR14" s="3"/>
      <c r="AS14" s="3"/>
      <c r="AT14" s="3"/>
      <c r="AU14" s="6">
        <f>AM14+AN14+AO14</f>
        <v>68.09</v>
      </c>
      <c r="AV14" s="10">
        <f>AP14/2</f>
        <v>0</v>
      </c>
      <c r="AW14" s="3">
        <f>(AQ14*3)+(AR14*5)+(AS14*5)+(AT14*20)</f>
        <v>0</v>
      </c>
      <c r="AX14" s="11">
        <f>AU14+AV14+AW14</f>
        <v>68.09</v>
      </c>
      <c r="AY14" s="12">
        <v>21.15</v>
      </c>
      <c r="AZ14" s="2"/>
      <c r="BA14" s="2"/>
      <c r="BB14" s="3">
        <v>0</v>
      </c>
      <c r="BC14" s="3"/>
      <c r="BD14" s="3"/>
      <c r="BE14" s="3"/>
      <c r="BF14" s="3"/>
      <c r="BG14" s="6">
        <f>AY14+AZ14+BA14</f>
        <v>21.15</v>
      </c>
      <c r="BH14" s="10">
        <f>BB14/2</f>
        <v>0</v>
      </c>
      <c r="BI14" s="3">
        <f>(BC14*3)+(BD14*5)+(BE14*5)+(BF14*20)</f>
        <v>0</v>
      </c>
      <c r="BJ14" s="11">
        <f>BG14+BH14+BI14</f>
        <v>21.15</v>
      </c>
      <c r="BK14" s="12"/>
      <c r="BL14" s="2"/>
      <c r="BM14" s="2"/>
      <c r="BN14" s="3"/>
      <c r="BO14" s="3"/>
      <c r="BP14" s="3"/>
      <c r="BQ14" s="3"/>
      <c r="BR14" s="3"/>
      <c r="BS14" s="6">
        <f>BK14+BL14+BM14</f>
        <v>0</v>
      </c>
      <c r="BT14" s="10">
        <f>BN14/2</f>
        <v>0</v>
      </c>
      <c r="BU14" s="3">
        <f>(BO14*3)+(BP14*5)+(BQ14*5)+(BR14*20)</f>
        <v>0</v>
      </c>
      <c r="BV14" s="11">
        <f>BS14+BT14+BU14</f>
        <v>0</v>
      </c>
      <c r="BW14" s="12"/>
      <c r="BX14" s="2"/>
      <c r="BY14" s="3"/>
      <c r="BZ14" s="3"/>
      <c r="CA14" s="3"/>
      <c r="CB14" s="3"/>
      <c r="CC14" s="3"/>
      <c r="CD14" s="6">
        <f>BW14+BX14</f>
        <v>0</v>
      </c>
      <c r="CE14" s="10">
        <f>BY14/2</f>
        <v>0</v>
      </c>
      <c r="CF14" s="3">
        <f>(BZ14*3)+(CA14*5)+(CB14*5)+(CC14*20)</f>
        <v>0</v>
      </c>
      <c r="CG14" s="11">
        <f>CD14+CE14+CF14</f>
        <v>0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</row>
    <row r="15" spans="1:107" ht="12.75">
      <c r="A15" s="14">
        <v>3</v>
      </c>
      <c r="B15" s="8" t="s">
        <v>39</v>
      </c>
      <c r="C15" s="9" t="s">
        <v>44</v>
      </c>
      <c r="D15" s="33" t="s">
        <v>49</v>
      </c>
      <c r="E15" s="32">
        <f>F15+G15+H15</f>
        <v>205.31</v>
      </c>
      <c r="F15" s="23">
        <f>V15+AI15+AU15+BG15+BS15+CD15+CO15+CZ15</f>
        <v>201.81</v>
      </c>
      <c r="G15" s="7">
        <f>X15+AK15+AW15+BI15+BU15+CF15+CQ15+DB15</f>
        <v>3</v>
      </c>
      <c r="H15" s="26">
        <f>I15/2</f>
        <v>0.5</v>
      </c>
      <c r="I15" s="27">
        <f>Q15+AD15+AP15+BB15+BN15+BY15+CJ15+CU15</f>
        <v>1</v>
      </c>
      <c r="J15" s="12">
        <v>69.2</v>
      </c>
      <c r="K15" s="2"/>
      <c r="L15" s="2"/>
      <c r="M15" s="2"/>
      <c r="N15" s="2"/>
      <c r="O15" s="2"/>
      <c r="P15" s="2"/>
      <c r="Q15" s="3">
        <v>0</v>
      </c>
      <c r="R15" s="3">
        <v>1</v>
      </c>
      <c r="S15" s="3"/>
      <c r="T15" s="3"/>
      <c r="U15" s="13"/>
      <c r="V15" s="6">
        <f>J15+K15+L15+M15+N15+O15+P15</f>
        <v>69.2</v>
      </c>
      <c r="W15" s="10">
        <f>Q15/2</f>
        <v>0</v>
      </c>
      <c r="X15" s="3">
        <f>(R15*3)+(S15*5)+(T15*5)+(U15*20)</f>
        <v>3</v>
      </c>
      <c r="Y15" s="11">
        <f>V15+W15+X15</f>
        <v>72.2</v>
      </c>
      <c r="Z15" s="12">
        <v>18.39</v>
      </c>
      <c r="AA15" s="2"/>
      <c r="AB15" s="2"/>
      <c r="AC15" s="2"/>
      <c r="AD15" s="3">
        <v>0</v>
      </c>
      <c r="AE15" s="3"/>
      <c r="AF15" s="3"/>
      <c r="AG15" s="3"/>
      <c r="AH15" s="3"/>
      <c r="AI15" s="6">
        <f>Z15+AA15+AB15+AC15</f>
        <v>18.39</v>
      </c>
      <c r="AJ15" s="10">
        <f>AD15/2</f>
        <v>0</v>
      </c>
      <c r="AK15" s="3">
        <f>(AE15*3)+(AF15*5)+(AG15*5)+(AH15*20)</f>
        <v>0</v>
      </c>
      <c r="AL15" s="11">
        <f>AI15+AJ15+AK15</f>
        <v>18.39</v>
      </c>
      <c r="AM15" s="12">
        <v>94.83</v>
      </c>
      <c r="AN15" s="2"/>
      <c r="AO15" s="2"/>
      <c r="AP15" s="3">
        <v>1</v>
      </c>
      <c r="AQ15" s="3"/>
      <c r="AR15" s="3"/>
      <c r="AS15" s="3"/>
      <c r="AT15" s="3"/>
      <c r="AU15" s="6">
        <f>AM15+AN15+AO15</f>
        <v>94.83</v>
      </c>
      <c r="AV15" s="10">
        <f>AP15/2</f>
        <v>0.5</v>
      </c>
      <c r="AW15" s="3">
        <f>(AQ15*3)+(AR15*5)+(AS15*5)+(AT15*20)</f>
        <v>0</v>
      </c>
      <c r="AX15" s="11">
        <f>AU15+AV15+AW15</f>
        <v>95.33</v>
      </c>
      <c r="AY15" s="12">
        <v>19.39</v>
      </c>
      <c r="AZ15" s="2"/>
      <c r="BA15" s="2"/>
      <c r="BB15" s="3">
        <v>0</v>
      </c>
      <c r="BC15" s="3"/>
      <c r="BD15" s="3"/>
      <c r="BE15" s="3"/>
      <c r="BF15" s="3"/>
      <c r="BG15" s="6">
        <f>AY15+AZ15+BA15</f>
        <v>19.39</v>
      </c>
      <c r="BH15" s="10">
        <f>BB15/2</f>
        <v>0</v>
      </c>
      <c r="BI15" s="3">
        <f>(BC15*3)+(BD15*5)+(BE15*5)+(BF15*20)</f>
        <v>0</v>
      </c>
      <c r="BJ15" s="11">
        <f>BG15+BH15+BI15</f>
        <v>19.39</v>
      </c>
      <c r="BK15" s="12"/>
      <c r="BL15" s="2"/>
      <c r="BM15" s="2"/>
      <c r="BN15" s="3"/>
      <c r="BO15" s="3"/>
      <c r="BP15" s="3"/>
      <c r="BQ15" s="3"/>
      <c r="BR15" s="3"/>
      <c r="BS15" s="6">
        <f>BK15+BL15+BM15</f>
        <v>0</v>
      </c>
      <c r="BT15" s="10">
        <f>BN15/2</f>
        <v>0</v>
      </c>
      <c r="BU15" s="3">
        <f>(BO15*3)+(BP15*5)+(BQ15*5)+(BR15*20)</f>
        <v>0</v>
      </c>
      <c r="BV15" s="11">
        <f>BS15+BT15+BU15</f>
        <v>0</v>
      </c>
      <c r="BW15" s="12"/>
      <c r="BX15" s="2"/>
      <c r="BY15" s="3"/>
      <c r="BZ15" s="3"/>
      <c r="CA15" s="3"/>
      <c r="CB15" s="3"/>
      <c r="CC15" s="3"/>
      <c r="CD15" s="6">
        <f>BW15+BX15</f>
        <v>0</v>
      </c>
      <c r="CE15" s="10">
        <f>BY15/2</f>
        <v>0</v>
      </c>
      <c r="CF15" s="3">
        <f>(BZ15*3)+(CA15*5)+(CB15*5)+(CC15*20)</f>
        <v>0</v>
      </c>
      <c r="CG15" s="11">
        <f>CD15+CE15+CF15</f>
        <v>0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</row>
    <row r="16" spans="1:107" ht="12.75">
      <c r="A16" s="14">
        <v>4</v>
      </c>
      <c r="B16" s="8" t="s">
        <v>42</v>
      </c>
      <c r="C16" s="9" t="s">
        <v>48</v>
      </c>
      <c r="D16" s="33" t="s">
        <v>49</v>
      </c>
      <c r="E16" s="32">
        <f>F16+G16+H16</f>
        <v>275.23</v>
      </c>
      <c r="F16" s="23">
        <f>V16+AI16+AU16+BG16+BS16+CD16+CO16+CZ16</f>
        <v>271.23</v>
      </c>
      <c r="G16" s="7">
        <f>X16+AK16+AW16+BI16+BU16+CF16+CQ16+DB16</f>
        <v>3</v>
      </c>
      <c r="H16" s="26">
        <f>I16/2</f>
        <v>1</v>
      </c>
      <c r="I16" s="34">
        <f>Q16+AD16+AP16+BB16+BN16+BY16+CJ16+CU16</f>
        <v>2</v>
      </c>
      <c r="J16" s="12">
        <v>114.21</v>
      </c>
      <c r="K16" s="2"/>
      <c r="L16" s="2"/>
      <c r="M16" s="2"/>
      <c r="N16" s="2"/>
      <c r="O16" s="2"/>
      <c r="P16" s="2"/>
      <c r="Q16" s="3">
        <v>0</v>
      </c>
      <c r="R16" s="3"/>
      <c r="S16" s="3"/>
      <c r="T16" s="3"/>
      <c r="U16" s="13"/>
      <c r="V16" s="6">
        <f>J16+K16+L16+M16+N16+O16+P16</f>
        <v>114.21</v>
      </c>
      <c r="W16" s="10">
        <f>Q16/2</f>
        <v>0</v>
      </c>
      <c r="X16" s="3">
        <f>(R16*3)+(S16*5)+(T16*5)+(U16*20)</f>
        <v>0</v>
      </c>
      <c r="Y16" s="11">
        <f>V16+W16+X16</f>
        <v>114.21</v>
      </c>
      <c r="Z16" s="12">
        <v>61.51</v>
      </c>
      <c r="AA16" s="2"/>
      <c r="AB16" s="2"/>
      <c r="AC16" s="2"/>
      <c r="AD16" s="3">
        <v>0</v>
      </c>
      <c r="AE16" s="3"/>
      <c r="AF16" s="3"/>
      <c r="AG16" s="3"/>
      <c r="AH16" s="3"/>
      <c r="AI16" s="6">
        <f>Z16+AA16+AB16+AC16</f>
        <v>61.51</v>
      </c>
      <c r="AJ16" s="10">
        <f>AD16/2</f>
        <v>0</v>
      </c>
      <c r="AK16" s="3">
        <f>(AE16*3)+(AF16*5)+(AG16*5)+(AH16*20)</f>
        <v>0</v>
      </c>
      <c r="AL16" s="11">
        <f>AI16+AJ16+AK16</f>
        <v>61.51</v>
      </c>
      <c r="AM16" s="12">
        <v>76.83</v>
      </c>
      <c r="AN16" s="2"/>
      <c r="AO16" s="2"/>
      <c r="AP16" s="3">
        <v>2</v>
      </c>
      <c r="AQ16" s="3">
        <v>1</v>
      </c>
      <c r="AR16" s="3"/>
      <c r="AS16" s="3"/>
      <c r="AT16" s="3"/>
      <c r="AU16" s="6">
        <f>AM16+AN16+AO16</f>
        <v>76.83</v>
      </c>
      <c r="AV16" s="10">
        <f>AP16/2</f>
        <v>1</v>
      </c>
      <c r="AW16" s="3">
        <f>(AQ16*3)+(AR16*5)+(AS16*5)+(AT16*20)</f>
        <v>3</v>
      </c>
      <c r="AX16" s="11">
        <f>AU16+AV16+AW16</f>
        <v>80.83</v>
      </c>
      <c r="AY16" s="12">
        <v>18.68</v>
      </c>
      <c r="AZ16" s="2"/>
      <c r="BA16" s="2"/>
      <c r="BB16" s="3">
        <v>0</v>
      </c>
      <c r="BC16" s="3"/>
      <c r="BD16" s="3"/>
      <c r="BE16" s="3"/>
      <c r="BF16" s="3"/>
      <c r="BG16" s="6">
        <f>AY16+AZ16+BA16</f>
        <v>18.68</v>
      </c>
      <c r="BH16" s="10">
        <f>BB16/2</f>
        <v>0</v>
      </c>
      <c r="BI16" s="3">
        <f>(BC16*3)+(BD16*5)+(BE16*5)+(BF16*20)</f>
        <v>0</v>
      </c>
      <c r="BJ16" s="11">
        <f>BG16+BH16+BI16</f>
        <v>18.68</v>
      </c>
      <c r="BK16" s="12"/>
      <c r="BL16" s="2"/>
      <c r="BM16" s="2"/>
      <c r="BN16" s="3"/>
      <c r="BO16" s="3"/>
      <c r="BP16" s="3"/>
      <c r="BQ16" s="3"/>
      <c r="BR16" s="3"/>
      <c r="BS16" s="6">
        <f>BK16+BL16+BM16</f>
        <v>0</v>
      </c>
      <c r="BT16" s="10">
        <f>BN16/2</f>
        <v>0</v>
      </c>
      <c r="BU16" s="3">
        <f>(BO16*3)+(BP16*5)+(BQ16*5)+(BR16*20)</f>
        <v>0</v>
      </c>
      <c r="BV16" s="11">
        <f>BS16+BT16+BU16</f>
        <v>0</v>
      </c>
      <c r="BW16" s="12"/>
      <c r="BX16" s="2"/>
      <c r="BY16" s="3"/>
      <c r="BZ16" s="3"/>
      <c r="CA16" s="3"/>
      <c r="CB16" s="3"/>
      <c r="CC16" s="3"/>
      <c r="CD16" s="6">
        <f>BW16+BX16</f>
        <v>0</v>
      </c>
      <c r="CE16" s="10">
        <f>BY16/2</f>
        <v>0</v>
      </c>
      <c r="CF16" s="3">
        <f>(BZ16*3)+(CA16*5)+(CB16*5)+(CC16*20)</f>
        <v>0</v>
      </c>
      <c r="CG16" s="11">
        <f>CD16+CE16+CF16</f>
        <v>0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</row>
    <row r="17" spans="1:107" ht="12.75">
      <c r="A17" s="14">
        <v>5</v>
      </c>
      <c r="B17" s="8" t="s">
        <v>65</v>
      </c>
      <c r="C17" s="9" t="s">
        <v>46</v>
      </c>
      <c r="D17" s="33" t="s">
        <v>49</v>
      </c>
      <c r="E17" s="32">
        <f>F17+G17+H17</f>
        <v>363.92</v>
      </c>
      <c r="F17" s="23">
        <f>V17+AI17+AU17+BG17+BS17+CD17+CO17+CZ17</f>
        <v>343.42</v>
      </c>
      <c r="G17" s="7">
        <f>X17+AK17+AW17+BI17+BU17+CF17+CQ17+DB17</f>
        <v>20</v>
      </c>
      <c r="H17" s="26">
        <f>I17/2</f>
        <v>0.5</v>
      </c>
      <c r="I17" s="34">
        <f>Q17+AD17+AP17+BB17+BN17+BY17+CJ17+CU17</f>
        <v>1</v>
      </c>
      <c r="J17" s="12">
        <v>185.96</v>
      </c>
      <c r="K17" s="2"/>
      <c r="L17" s="2"/>
      <c r="M17" s="2"/>
      <c r="N17" s="2"/>
      <c r="O17" s="2"/>
      <c r="P17" s="2"/>
      <c r="Q17" s="3">
        <v>1</v>
      </c>
      <c r="R17" s="3">
        <v>3</v>
      </c>
      <c r="S17" s="3"/>
      <c r="T17" s="3"/>
      <c r="U17" s="13"/>
      <c r="V17" s="6">
        <f>J17+K17+L17+M17+N17+O17+P17</f>
        <v>185.96</v>
      </c>
      <c r="W17" s="10">
        <f>Q17/2</f>
        <v>0.5</v>
      </c>
      <c r="X17" s="3">
        <f>(R17*3)+(S17*5)+(T17*5)+(U17*20)</f>
        <v>9</v>
      </c>
      <c r="Y17" s="11">
        <f>V17+W17+X17</f>
        <v>195.46</v>
      </c>
      <c r="Z17" s="12">
        <v>30.94</v>
      </c>
      <c r="AA17" s="2"/>
      <c r="AB17" s="2"/>
      <c r="AC17" s="2"/>
      <c r="AD17" s="3">
        <v>0</v>
      </c>
      <c r="AE17" s="3"/>
      <c r="AF17" s="3">
        <v>1</v>
      </c>
      <c r="AG17" s="3"/>
      <c r="AH17" s="3"/>
      <c r="AI17" s="6">
        <f>Z17+AA17+AB17+AC17</f>
        <v>30.94</v>
      </c>
      <c r="AJ17" s="10">
        <f>AD17/2</f>
        <v>0</v>
      </c>
      <c r="AK17" s="3">
        <f>(AE17*3)+(AF17*5)+(AG17*5)+(AH17*20)</f>
        <v>5</v>
      </c>
      <c r="AL17" s="35">
        <f>AI17+AJ17+AK17</f>
        <v>35.94</v>
      </c>
      <c r="AM17" s="12">
        <v>83.91</v>
      </c>
      <c r="AN17" s="2"/>
      <c r="AO17" s="2"/>
      <c r="AP17" s="3">
        <v>0</v>
      </c>
      <c r="AQ17" s="3">
        <v>2</v>
      </c>
      <c r="AR17" s="3"/>
      <c r="AS17" s="3"/>
      <c r="AT17" s="3"/>
      <c r="AU17" s="6">
        <f>AM17+AN17+AO17</f>
        <v>83.91</v>
      </c>
      <c r="AV17" s="10">
        <f>AP17/2</f>
        <v>0</v>
      </c>
      <c r="AW17" s="3">
        <f>(AQ17*3)+(AR17*5)+(AS17*5)+(AT17*20)</f>
        <v>6</v>
      </c>
      <c r="AX17" s="35">
        <f>AU17+AV17+AW17</f>
        <v>89.91</v>
      </c>
      <c r="AY17" s="12">
        <v>42.61</v>
      </c>
      <c r="AZ17" s="2"/>
      <c r="BA17" s="2"/>
      <c r="BB17" s="3">
        <v>0</v>
      </c>
      <c r="BC17" s="3"/>
      <c r="BD17" s="3"/>
      <c r="BE17" s="3"/>
      <c r="BF17" s="3"/>
      <c r="BG17" s="6">
        <f>AY17+AZ17+BA17</f>
        <v>42.61</v>
      </c>
      <c r="BH17" s="10">
        <f>BB17/2</f>
        <v>0</v>
      </c>
      <c r="BI17" s="3">
        <f>(BC17*3)+(BD17*5)+(BE17*5)+(BF17*20)</f>
        <v>0</v>
      </c>
      <c r="BJ17" s="11">
        <f>BG17+BH17+BI17</f>
        <v>42.61</v>
      </c>
      <c r="BK17" s="12"/>
      <c r="BL17" s="2"/>
      <c r="BM17" s="2"/>
      <c r="BN17" s="3"/>
      <c r="BO17" s="3"/>
      <c r="BP17" s="3"/>
      <c r="BQ17" s="3"/>
      <c r="BR17" s="3"/>
      <c r="BS17" s="6">
        <f>BK17+BL17+BM17</f>
        <v>0</v>
      </c>
      <c r="BT17" s="10">
        <f>BN17/2</f>
        <v>0</v>
      </c>
      <c r="BU17" s="3">
        <f>(BO17*3)+(BP17*5)+(BQ17*5)+(BR17*20)</f>
        <v>0</v>
      </c>
      <c r="BV17" s="11">
        <f>BS17+BT17+BU17</f>
        <v>0</v>
      </c>
      <c r="BW17" s="12"/>
      <c r="BX17" s="2"/>
      <c r="BY17" s="3"/>
      <c r="BZ17" s="3"/>
      <c r="CA17" s="3"/>
      <c r="CB17" s="3"/>
      <c r="CC17" s="3"/>
      <c r="CD17" s="6">
        <f>BW17+BX17</f>
        <v>0</v>
      </c>
      <c r="CE17" s="10">
        <f>BY17/2</f>
        <v>0</v>
      </c>
      <c r="CF17" s="3">
        <f>(BZ17*3)+(CA17*5)+(CB17*5)+(CC17*20)</f>
        <v>0</v>
      </c>
      <c r="CG17" s="11">
        <f>CD17+CE17+CF17</f>
        <v>0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</row>
    <row r="18" spans="1:107" ht="12.75">
      <c r="A18" s="14"/>
      <c r="B18" s="8"/>
      <c r="C18" s="9"/>
      <c r="D18" s="33"/>
      <c r="E18" s="32"/>
      <c r="F18" s="23"/>
      <c r="G18" s="7"/>
      <c r="H18" s="26"/>
      <c r="I18" s="34"/>
      <c r="J18" s="12"/>
      <c r="K18" s="2"/>
      <c r="L18" s="2"/>
      <c r="M18" s="2"/>
      <c r="N18" s="2"/>
      <c r="O18" s="2"/>
      <c r="P18" s="2"/>
      <c r="Q18" s="3"/>
      <c r="R18" s="3"/>
      <c r="S18" s="3"/>
      <c r="T18" s="3"/>
      <c r="U18" s="13"/>
      <c r="V18" s="6"/>
      <c r="W18" s="10"/>
      <c r="X18" s="3"/>
      <c r="Y18" s="11"/>
      <c r="Z18" s="12"/>
      <c r="AA18" s="2"/>
      <c r="AB18" s="2"/>
      <c r="AC18" s="2"/>
      <c r="AD18" s="3"/>
      <c r="AE18" s="3"/>
      <c r="AF18" s="3"/>
      <c r="AG18" s="3"/>
      <c r="AH18" s="3"/>
      <c r="AI18" s="6"/>
      <c r="AJ18" s="10"/>
      <c r="AK18" s="3"/>
      <c r="AL18" s="35"/>
      <c r="AM18" s="12"/>
      <c r="AN18" s="2"/>
      <c r="AO18" s="2"/>
      <c r="AP18" s="3"/>
      <c r="AQ18" s="3"/>
      <c r="AR18" s="3"/>
      <c r="AS18" s="3"/>
      <c r="AT18" s="3"/>
      <c r="AU18" s="6"/>
      <c r="AV18" s="10"/>
      <c r="AW18" s="3"/>
      <c r="AX18" s="35"/>
      <c r="AY18" s="12"/>
      <c r="AZ18" s="2"/>
      <c r="BA18" s="2"/>
      <c r="BB18" s="3"/>
      <c r="BC18" s="3"/>
      <c r="BD18" s="3"/>
      <c r="BE18" s="3"/>
      <c r="BF18" s="3"/>
      <c r="BG18" s="6"/>
      <c r="BH18" s="10"/>
      <c r="BI18" s="3"/>
      <c r="BJ18" s="11"/>
      <c r="BK18" s="12"/>
      <c r="BL18" s="2"/>
      <c r="BM18" s="2"/>
      <c r="BN18" s="3"/>
      <c r="BO18" s="3"/>
      <c r="BP18" s="3"/>
      <c r="BQ18" s="3"/>
      <c r="BR18" s="3"/>
      <c r="BS18" s="6"/>
      <c r="BT18" s="10"/>
      <c r="BU18" s="3"/>
      <c r="BV18" s="11"/>
      <c r="BW18" s="12"/>
      <c r="BX18" s="2"/>
      <c r="BY18" s="3"/>
      <c r="BZ18" s="3"/>
      <c r="CA18" s="3"/>
      <c r="CB18" s="3"/>
      <c r="CC18" s="3"/>
      <c r="CD18" s="6"/>
      <c r="CE18" s="10"/>
      <c r="CF18" s="3"/>
      <c r="CG18" s="11"/>
      <c r="CH18" s="12"/>
      <c r="CI18" s="2"/>
      <c r="CJ18" s="3"/>
      <c r="CK18" s="3"/>
      <c r="CL18" s="3"/>
      <c r="CM18" s="3"/>
      <c r="CN18" s="3"/>
      <c r="CO18" s="6"/>
      <c r="CP18" s="10"/>
      <c r="CQ18" s="3"/>
      <c r="CR18" s="11"/>
      <c r="CS18" s="12"/>
      <c r="CT18" s="2"/>
      <c r="CU18" s="3"/>
      <c r="CV18" s="3"/>
      <c r="CW18" s="3"/>
      <c r="CX18" s="3"/>
      <c r="CY18" s="3"/>
      <c r="CZ18" s="6"/>
      <c r="DA18" s="10"/>
      <c r="DB18" s="3"/>
      <c r="DC18" s="11"/>
    </row>
    <row r="19" spans="1:107" ht="12.75">
      <c r="A19" s="14">
        <v>1</v>
      </c>
      <c r="B19" s="8" t="s">
        <v>38</v>
      </c>
      <c r="C19" s="9" t="s">
        <v>47</v>
      </c>
      <c r="D19" s="43" t="s">
        <v>59</v>
      </c>
      <c r="E19" s="44">
        <f>F19+G19+H19</f>
        <v>201.83999999999997</v>
      </c>
      <c r="F19" s="23">
        <f>V19+AI19+AU19+BG19+BS19+CD19+CO19+CZ19</f>
        <v>194.83999999999997</v>
      </c>
      <c r="G19" s="7">
        <f>X19+AK19+AW19+BI19+BU19+CF19+CQ19+DB19</f>
        <v>5</v>
      </c>
      <c r="H19" s="26">
        <f>I19/2</f>
        <v>2</v>
      </c>
      <c r="I19" s="34">
        <f>Q19+AD19+AP19+BB19+BN19+BY19+CJ19+CU19</f>
        <v>4</v>
      </c>
      <c r="J19" s="12">
        <v>82.83</v>
      </c>
      <c r="K19" s="2"/>
      <c r="L19" s="2"/>
      <c r="M19" s="2"/>
      <c r="N19" s="2"/>
      <c r="O19" s="2"/>
      <c r="P19" s="2"/>
      <c r="Q19" s="3">
        <v>1</v>
      </c>
      <c r="R19" s="3"/>
      <c r="S19" s="3"/>
      <c r="T19" s="3"/>
      <c r="U19" s="13"/>
      <c r="V19" s="6">
        <f>J19+K19+L19+M19+N19+O19+P19</f>
        <v>82.83</v>
      </c>
      <c r="W19" s="10">
        <f>Q19/2</f>
        <v>0.5</v>
      </c>
      <c r="X19" s="3">
        <f>(R19*3)+(S19*5)+(T19*5)+(U19*20)</f>
        <v>0</v>
      </c>
      <c r="Y19" s="11">
        <f>V19+W19+X19</f>
        <v>83.33</v>
      </c>
      <c r="Z19" s="12">
        <v>21.66</v>
      </c>
      <c r="AA19" s="2"/>
      <c r="AB19" s="2"/>
      <c r="AC19" s="2"/>
      <c r="AD19" s="3">
        <v>0</v>
      </c>
      <c r="AE19" s="3"/>
      <c r="AF19" s="3">
        <v>1</v>
      </c>
      <c r="AG19" s="3"/>
      <c r="AH19" s="3"/>
      <c r="AI19" s="6">
        <f>Z19+AA19+AB19+AC19</f>
        <v>21.66</v>
      </c>
      <c r="AJ19" s="10">
        <f>AD19/2</f>
        <v>0</v>
      </c>
      <c r="AK19" s="3">
        <f>(AE19*3)+(AF19*5)+(AG19*5)+(AH19*20)</f>
        <v>5</v>
      </c>
      <c r="AL19" s="35">
        <f>AI19+AJ19+AK19</f>
        <v>26.66</v>
      </c>
      <c r="AM19" s="12">
        <v>76.49</v>
      </c>
      <c r="AN19" s="2"/>
      <c r="AO19" s="2"/>
      <c r="AP19" s="3">
        <v>3</v>
      </c>
      <c r="AQ19" s="3"/>
      <c r="AR19" s="3"/>
      <c r="AS19" s="3"/>
      <c r="AT19" s="3"/>
      <c r="AU19" s="6">
        <f>AM19+AN19+AO19</f>
        <v>76.49</v>
      </c>
      <c r="AV19" s="10">
        <f>AP19/2</f>
        <v>1.5</v>
      </c>
      <c r="AW19" s="3">
        <f>(AQ19*3)+(AR19*5)+(AS19*5)+(AT19*20)</f>
        <v>0</v>
      </c>
      <c r="AX19" s="35">
        <f>AU19+AV19+AW19</f>
        <v>77.99</v>
      </c>
      <c r="AY19" s="12">
        <v>13.86</v>
      </c>
      <c r="AZ19" s="2"/>
      <c r="BA19" s="2"/>
      <c r="BB19" s="3">
        <v>0</v>
      </c>
      <c r="BC19" s="3"/>
      <c r="BD19" s="3"/>
      <c r="BE19" s="3"/>
      <c r="BF19" s="3"/>
      <c r="BG19" s="6">
        <f>AY19+AZ19+BA19</f>
        <v>13.86</v>
      </c>
      <c r="BH19" s="10">
        <f>BB19/2</f>
        <v>0</v>
      </c>
      <c r="BI19" s="3">
        <f>(BC19*3)+(BD19*5)+(BE19*5)+(BF19*20)</f>
        <v>0</v>
      </c>
      <c r="BJ19" s="11">
        <f>BG19+BH19+BI19</f>
        <v>13.86</v>
      </c>
      <c r="BK19" s="12"/>
      <c r="BL19" s="2"/>
      <c r="BM19" s="2"/>
      <c r="BN19" s="3"/>
      <c r="BO19" s="3"/>
      <c r="BP19" s="3"/>
      <c r="BQ19" s="3"/>
      <c r="BR19" s="3"/>
      <c r="BS19" s="6">
        <f>BK19+BL19+BM19</f>
        <v>0</v>
      </c>
      <c r="BT19" s="10">
        <f>BN19/2</f>
        <v>0</v>
      </c>
      <c r="BU19" s="3">
        <f>(BO19*3)+(BP19*5)+(BQ19*5)+(BR19*20)</f>
        <v>0</v>
      </c>
      <c r="BV19" s="11">
        <f>BS19+BT19+BU19</f>
        <v>0</v>
      </c>
      <c r="BW19" s="12"/>
      <c r="BX19" s="2"/>
      <c r="BY19" s="3"/>
      <c r="BZ19" s="3"/>
      <c r="CA19" s="3"/>
      <c r="CB19" s="3"/>
      <c r="CC19" s="3"/>
      <c r="CD19" s="6">
        <f>BW19+BX19</f>
        <v>0</v>
      </c>
      <c r="CE19" s="10">
        <f>BY19/2</f>
        <v>0</v>
      </c>
      <c r="CF19" s="3">
        <f>(BZ19*3)+(CA19*5)+(CB19*5)+(CC19*20)</f>
        <v>0</v>
      </c>
      <c r="CG19" s="11">
        <f>CD19+CE19+CF19</f>
        <v>0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</row>
    <row r="20" spans="1:107" ht="12" customHeight="1">
      <c r="A20" s="14">
        <v>2</v>
      </c>
      <c r="B20" s="8" t="s">
        <v>60</v>
      </c>
      <c r="C20" s="9" t="s">
        <v>48</v>
      </c>
      <c r="D20" s="33" t="s">
        <v>59</v>
      </c>
      <c r="E20" s="32">
        <f>F20+G20+H20</f>
        <v>241.02999999999997</v>
      </c>
      <c r="F20" s="23">
        <f>V20+AI20+AU20+BG20+BS20+CD20+CO20+CZ20</f>
        <v>222.52999999999997</v>
      </c>
      <c r="G20" s="7">
        <f>X20+AK20+AW20+BI20+BU20+CF20+CQ20+DB20</f>
        <v>18</v>
      </c>
      <c r="H20" s="26">
        <f>I20/2</f>
        <v>0.5</v>
      </c>
      <c r="I20" s="27">
        <f>Q20+AD20+AP20+BB20+BN20+BY20+CJ20+CU20</f>
        <v>1</v>
      </c>
      <c r="J20" s="12">
        <v>88.57</v>
      </c>
      <c r="K20" s="2"/>
      <c r="L20" s="2"/>
      <c r="M20" s="2"/>
      <c r="N20" s="2"/>
      <c r="O20" s="2"/>
      <c r="P20" s="2"/>
      <c r="Q20" s="3">
        <v>1</v>
      </c>
      <c r="R20" s="3"/>
      <c r="S20" s="3"/>
      <c r="T20" s="3">
        <v>2</v>
      </c>
      <c r="U20" s="13"/>
      <c r="V20" s="6">
        <f>J20+K20+L20+M20+N20+O20+P20</f>
        <v>88.57</v>
      </c>
      <c r="W20" s="10">
        <f>Q20/2</f>
        <v>0.5</v>
      </c>
      <c r="X20" s="3">
        <f>(R20*3)+(S20*5)+(T20*5)+(U20*20)</f>
        <v>10</v>
      </c>
      <c r="Y20" s="11">
        <f>V20+W20+X20</f>
        <v>99.07</v>
      </c>
      <c r="Z20" s="12">
        <v>16.61</v>
      </c>
      <c r="AA20" s="2"/>
      <c r="AB20" s="2"/>
      <c r="AC20" s="2"/>
      <c r="AD20" s="3">
        <v>0</v>
      </c>
      <c r="AE20" s="3"/>
      <c r="AF20" s="3"/>
      <c r="AG20" s="3"/>
      <c r="AH20" s="3"/>
      <c r="AI20" s="6">
        <f>Z20+AA20+AB20+AC20</f>
        <v>16.61</v>
      </c>
      <c r="AJ20" s="10">
        <f>AD20/2</f>
        <v>0</v>
      </c>
      <c r="AK20" s="3">
        <f>(AE20*3)+(AF20*5)+(AG20*5)+(AH20*20)</f>
        <v>0</v>
      </c>
      <c r="AL20" s="11">
        <f>AI20+AJ20+AK20</f>
        <v>16.61</v>
      </c>
      <c r="AM20" s="12">
        <v>101.34</v>
      </c>
      <c r="AN20" s="2"/>
      <c r="AO20" s="2"/>
      <c r="AP20" s="3">
        <v>0</v>
      </c>
      <c r="AQ20" s="3">
        <v>1</v>
      </c>
      <c r="AR20" s="3">
        <v>1</v>
      </c>
      <c r="AS20" s="3"/>
      <c r="AT20" s="3"/>
      <c r="AU20" s="6">
        <f>AM20+AN20+AO20</f>
        <v>101.34</v>
      </c>
      <c r="AV20" s="10">
        <f>AP20/2</f>
        <v>0</v>
      </c>
      <c r="AW20" s="3">
        <f>(AQ20*3)+(AR20*5)+(AS20*5)+(AT20*20)</f>
        <v>8</v>
      </c>
      <c r="AX20" s="11">
        <f>AU20+AV20+AW20</f>
        <v>109.34</v>
      </c>
      <c r="AY20" s="12">
        <v>16.01</v>
      </c>
      <c r="AZ20" s="2"/>
      <c r="BA20" s="2"/>
      <c r="BB20" s="3">
        <v>0</v>
      </c>
      <c r="BC20" s="3"/>
      <c r="BD20" s="3"/>
      <c r="BE20" s="3"/>
      <c r="BF20" s="3"/>
      <c r="BG20" s="6">
        <f>AY20+AZ20+BA20</f>
        <v>16.01</v>
      </c>
      <c r="BH20" s="10">
        <f>BB20/2</f>
        <v>0</v>
      </c>
      <c r="BI20" s="3">
        <f>(BC20*3)+(BD20*5)+(BE20*5)+(BF20*20)</f>
        <v>0</v>
      </c>
      <c r="BJ20" s="11">
        <f>BG20+BH20+BI20</f>
        <v>16.01</v>
      </c>
      <c r="BK20" s="12"/>
      <c r="BL20" s="2"/>
      <c r="BM20" s="2"/>
      <c r="BN20" s="3"/>
      <c r="BO20" s="3"/>
      <c r="BP20" s="3"/>
      <c r="BQ20" s="3"/>
      <c r="BR20" s="3"/>
      <c r="BS20" s="6">
        <f>BK20+BL20+BM20</f>
        <v>0</v>
      </c>
      <c r="BT20" s="10">
        <f>BN20/2</f>
        <v>0</v>
      </c>
      <c r="BU20" s="3">
        <f>(BO20*3)+(BP20*5)+(BQ20*5)+(BR20*20)</f>
        <v>0</v>
      </c>
      <c r="BV20" s="11">
        <f>BS20+BT20+BU20</f>
        <v>0</v>
      </c>
      <c r="BW20" s="12"/>
      <c r="BX20" s="2"/>
      <c r="BY20" s="3"/>
      <c r="BZ20" s="3"/>
      <c r="CA20" s="3"/>
      <c r="CB20" s="3"/>
      <c r="CC20" s="3"/>
      <c r="CD20" s="6">
        <f>BW20+BX20</f>
        <v>0</v>
      </c>
      <c r="CE20" s="10">
        <f>BY20/2</f>
        <v>0</v>
      </c>
      <c r="CF20" s="3">
        <f>(BZ20*3)+(CA20*5)+(CB20*5)+(CC20*20)</f>
        <v>0</v>
      </c>
      <c r="CG20" s="11">
        <f>CD20+CE20+CF20</f>
        <v>0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</row>
    <row r="22" spans="1:107" ht="12.75">
      <c r="A22" s="14">
        <v>1</v>
      </c>
      <c r="B22" s="8" t="s">
        <v>63</v>
      </c>
      <c r="C22" s="9" t="s">
        <v>47</v>
      </c>
      <c r="D22" s="39" t="s">
        <v>62</v>
      </c>
      <c r="E22" s="40">
        <f>F22+G22+H22</f>
        <v>240.81</v>
      </c>
      <c r="F22" s="23">
        <f>V22+AI22+AU22+BG22+BS22+CD22+CO22+CZ22</f>
        <v>240.31</v>
      </c>
      <c r="G22" s="7">
        <f>X22+AK22+AW22+BI22+BU22+CF22+CQ22+DB22</f>
        <v>0</v>
      </c>
      <c r="H22" s="26">
        <f>I22/2</f>
        <v>0.5</v>
      </c>
      <c r="I22" s="34">
        <f>Q22+AD22+AP22+BB22+BN22+BY22+CJ22+CU22</f>
        <v>1</v>
      </c>
      <c r="J22" s="12">
        <v>104.66</v>
      </c>
      <c r="K22" s="2"/>
      <c r="L22" s="2"/>
      <c r="M22" s="2"/>
      <c r="N22" s="2"/>
      <c r="O22" s="2"/>
      <c r="P22" s="2"/>
      <c r="Q22" s="3">
        <v>0</v>
      </c>
      <c r="R22" s="3"/>
      <c r="S22" s="3"/>
      <c r="T22" s="3"/>
      <c r="U22" s="13"/>
      <c r="V22" s="6">
        <f>J22+K22+L22+M22+N22+O22+P22</f>
        <v>104.66</v>
      </c>
      <c r="W22" s="10">
        <f>Q22/2</f>
        <v>0</v>
      </c>
      <c r="X22" s="3">
        <f>(R22*3)+(S22*5)+(T22*5)+(U22*20)</f>
        <v>0</v>
      </c>
      <c r="Y22" s="11">
        <f>V22+W22+X22</f>
        <v>104.66</v>
      </c>
      <c r="Z22" s="12">
        <v>40.98</v>
      </c>
      <c r="AA22" s="2"/>
      <c r="AB22" s="2"/>
      <c r="AC22" s="2"/>
      <c r="AD22" s="3">
        <v>0</v>
      </c>
      <c r="AE22" s="3"/>
      <c r="AF22" s="3"/>
      <c r="AG22" s="3"/>
      <c r="AH22" s="3"/>
      <c r="AI22" s="6">
        <f>Z22+AA22+AB22+AC22</f>
        <v>40.98</v>
      </c>
      <c r="AJ22" s="10">
        <f>AD22/2</f>
        <v>0</v>
      </c>
      <c r="AK22" s="3">
        <f>(AE22*3)+(AF22*5)+(AG22*5)+(AH22*20)</f>
        <v>0</v>
      </c>
      <c r="AL22" s="35">
        <f>AI22+AJ22+AK22</f>
        <v>40.98</v>
      </c>
      <c r="AM22" s="12">
        <v>71.9</v>
      </c>
      <c r="AN22" s="2"/>
      <c r="AO22" s="2"/>
      <c r="AP22" s="3">
        <v>1</v>
      </c>
      <c r="AQ22" s="3"/>
      <c r="AR22" s="3"/>
      <c r="AS22" s="3"/>
      <c r="AT22" s="3"/>
      <c r="AU22" s="6">
        <f>AM22+AN22+AO22</f>
        <v>71.9</v>
      </c>
      <c r="AV22" s="10">
        <f>AP22/2</f>
        <v>0.5</v>
      </c>
      <c r="AW22" s="3">
        <f>(AQ22*3)+(AR22*5)+(AS22*5)+(AT22*20)</f>
        <v>0</v>
      </c>
      <c r="AX22" s="35">
        <f>AU22+AV22+AW22</f>
        <v>72.4</v>
      </c>
      <c r="AY22" s="12">
        <v>22.77</v>
      </c>
      <c r="AZ22" s="2"/>
      <c r="BA22" s="2"/>
      <c r="BB22" s="3">
        <v>0</v>
      </c>
      <c r="BC22" s="3"/>
      <c r="BD22" s="3"/>
      <c r="BE22" s="3"/>
      <c r="BF22" s="3"/>
      <c r="BG22" s="6">
        <f>AY22+AZ22+BA22</f>
        <v>22.77</v>
      </c>
      <c r="BH22" s="10">
        <f>BB22/2</f>
        <v>0</v>
      </c>
      <c r="BI22" s="3">
        <f>(BC22*3)+(BD22*5)+(BE22*5)+(BF22*20)</f>
        <v>0</v>
      </c>
      <c r="BJ22" s="11">
        <f>BG22+BH22+BI22</f>
        <v>22.77</v>
      </c>
      <c r="BK22" s="12"/>
      <c r="BL22" s="2"/>
      <c r="BM22" s="2"/>
      <c r="BN22" s="3"/>
      <c r="BO22" s="3"/>
      <c r="BP22" s="3"/>
      <c r="BQ22" s="3"/>
      <c r="BR22" s="3"/>
      <c r="BS22" s="6">
        <f>BK22+BL22+BM22</f>
        <v>0</v>
      </c>
      <c r="BT22" s="10">
        <f>BN22/2</f>
        <v>0</v>
      </c>
      <c r="BU22" s="3">
        <f>(BO22*3)+(BP22*5)+(BQ22*5)+(BR22*20)</f>
        <v>0</v>
      </c>
      <c r="BV22" s="11">
        <f>BS22+BT22+BU22</f>
        <v>0</v>
      </c>
      <c r="BW22" s="12"/>
      <c r="BX22" s="2"/>
      <c r="BY22" s="3"/>
      <c r="BZ22" s="3"/>
      <c r="CA22" s="3"/>
      <c r="CB22" s="3"/>
      <c r="CC22" s="3"/>
      <c r="CD22" s="6">
        <f>BW22+BX22</f>
        <v>0</v>
      </c>
      <c r="CE22" s="10">
        <f>BY22/2</f>
        <v>0</v>
      </c>
      <c r="CF22" s="3">
        <f>(BZ22*3)+(CA22*5)+(CB22*5)+(CC22*20)</f>
        <v>0</v>
      </c>
      <c r="CG22" s="11">
        <f>CD22+CE22+CF22</f>
        <v>0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</row>
    <row r="23" spans="1:107" ht="12" customHeight="1">
      <c r="A23" s="14">
        <v>2</v>
      </c>
      <c r="B23" s="8" t="s">
        <v>61</v>
      </c>
      <c r="C23" s="9" t="s">
        <v>48</v>
      </c>
      <c r="D23" s="33" t="s">
        <v>62</v>
      </c>
      <c r="E23" s="32">
        <f>F23+G23+H23</f>
        <v>282.8</v>
      </c>
      <c r="F23" s="23">
        <f>V23+AI23+AU23+BG23+BS23+CD23+CO23+CZ23</f>
        <v>271.3</v>
      </c>
      <c r="G23" s="7">
        <f>X23+AK23+AW23+BI23+BU23+CF23+CQ23+DB23</f>
        <v>10</v>
      </c>
      <c r="H23" s="26">
        <f>I23/2</f>
        <v>1.5</v>
      </c>
      <c r="I23" s="27">
        <f>Q23+AD23+AP23+BB23+BN23+BY23+CJ23+CU23</f>
        <v>3</v>
      </c>
      <c r="J23" s="12">
        <v>126.73</v>
      </c>
      <c r="K23" s="2"/>
      <c r="L23" s="2"/>
      <c r="M23" s="2"/>
      <c r="N23" s="2"/>
      <c r="O23" s="2"/>
      <c r="P23" s="2"/>
      <c r="Q23" s="3">
        <v>0</v>
      </c>
      <c r="R23" s="3"/>
      <c r="S23" s="3"/>
      <c r="T23" s="3">
        <v>1</v>
      </c>
      <c r="U23" s="13"/>
      <c r="V23" s="6">
        <f>J23+K23+L23+M23+N23+O23+P23</f>
        <v>126.73</v>
      </c>
      <c r="W23" s="10">
        <f>Q23/2</f>
        <v>0</v>
      </c>
      <c r="X23" s="3">
        <f>(R23*3)+(S23*5)+(T23*5)+(U23*20)</f>
        <v>5</v>
      </c>
      <c r="Y23" s="11">
        <f>V23+W23+X23</f>
        <v>131.73000000000002</v>
      </c>
      <c r="Z23" s="12">
        <v>26.09</v>
      </c>
      <c r="AA23" s="2"/>
      <c r="AB23" s="2"/>
      <c r="AC23" s="2"/>
      <c r="AD23" s="3">
        <v>0</v>
      </c>
      <c r="AE23" s="3"/>
      <c r="AF23" s="3">
        <v>1</v>
      </c>
      <c r="AG23" s="3"/>
      <c r="AH23" s="3"/>
      <c r="AI23" s="6">
        <f>Z23+AA23+AB23+AC23</f>
        <v>26.09</v>
      </c>
      <c r="AJ23" s="10">
        <f>AD23/2</f>
        <v>0</v>
      </c>
      <c r="AK23" s="3">
        <f>(AE23*3)+(AF23*5)+(AG23*5)+(AH23*20)</f>
        <v>5</v>
      </c>
      <c r="AL23" s="11">
        <f>AI23+AJ23+AK23</f>
        <v>31.09</v>
      </c>
      <c r="AM23" s="12">
        <v>77.48</v>
      </c>
      <c r="AN23" s="2"/>
      <c r="AO23" s="2"/>
      <c r="AP23" s="3">
        <v>3</v>
      </c>
      <c r="AQ23" s="3"/>
      <c r="AR23" s="3"/>
      <c r="AS23" s="3"/>
      <c r="AT23" s="3"/>
      <c r="AU23" s="6">
        <f>AM23+AN23+AO23</f>
        <v>77.48</v>
      </c>
      <c r="AV23" s="10">
        <f>AP23/2</f>
        <v>1.5</v>
      </c>
      <c r="AW23" s="3">
        <f>(AQ23*3)+(AR23*5)+(AS23*5)+(AT23*20)</f>
        <v>0</v>
      </c>
      <c r="AX23" s="11">
        <f>AU23+AV23+AW23</f>
        <v>78.98</v>
      </c>
      <c r="AY23" s="12">
        <v>41</v>
      </c>
      <c r="AZ23" s="2"/>
      <c r="BA23" s="2"/>
      <c r="BB23" s="3">
        <v>0</v>
      </c>
      <c r="BC23" s="3"/>
      <c r="BD23" s="3"/>
      <c r="BE23" s="3"/>
      <c r="BF23" s="3"/>
      <c r="BG23" s="6">
        <f>AY23+AZ23+BA23</f>
        <v>41</v>
      </c>
      <c r="BH23" s="10">
        <f>BB23/2</f>
        <v>0</v>
      </c>
      <c r="BI23" s="3">
        <f>(BC23*3)+(BD23*5)+(BE23*5)+(BF23*20)</f>
        <v>0</v>
      </c>
      <c r="BJ23" s="11">
        <f>BG23+BH23+BI23</f>
        <v>41</v>
      </c>
      <c r="BK23" s="12"/>
      <c r="BL23" s="2"/>
      <c r="BM23" s="2"/>
      <c r="BN23" s="3"/>
      <c r="BO23" s="3"/>
      <c r="BP23" s="3"/>
      <c r="BQ23" s="3"/>
      <c r="BR23" s="3"/>
      <c r="BS23" s="6">
        <f>BK23+BL23+BM23</f>
        <v>0</v>
      </c>
      <c r="BT23" s="10">
        <f>BN23/2</f>
        <v>0</v>
      </c>
      <c r="BU23" s="3">
        <f>(BO23*3)+(BP23*5)+(BQ23*5)+(BR23*20)</f>
        <v>0</v>
      </c>
      <c r="BV23" s="11">
        <f>BS23+BT23+BU23</f>
        <v>0</v>
      </c>
      <c r="BW23" s="12"/>
      <c r="BX23" s="2"/>
      <c r="BY23" s="3"/>
      <c r="BZ23" s="3"/>
      <c r="CA23" s="3"/>
      <c r="CB23" s="3"/>
      <c r="CC23" s="3"/>
      <c r="CD23" s="6">
        <f>BW23+BX23</f>
        <v>0</v>
      </c>
      <c r="CE23" s="10">
        <f>BY23/2</f>
        <v>0</v>
      </c>
      <c r="CF23" s="3">
        <f>(BZ23*3)+(CA23*5)+(CB23*5)+(CC23*20)</f>
        <v>0</v>
      </c>
      <c r="CG23" s="11">
        <f>CD23+CE23+CF23</f>
        <v>0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</row>
    <row r="25" spans="1:107" ht="12" customHeight="1">
      <c r="A25" s="14">
        <v>1</v>
      </c>
      <c r="B25" s="8" t="s">
        <v>64</v>
      </c>
      <c r="C25" s="9" t="s">
        <v>48</v>
      </c>
      <c r="D25" s="33" t="s">
        <v>48</v>
      </c>
      <c r="E25" s="32">
        <f>F25+G25+H25</f>
        <v>277.13</v>
      </c>
      <c r="F25" s="23">
        <f>V25+AI25+AU25+BG25+BS25+CD25+CO25+CZ25</f>
        <v>272.13</v>
      </c>
      <c r="G25" s="7">
        <f>X25+AK25+AW25+BI25+BU25+CF25+CQ25+DB25</f>
        <v>5</v>
      </c>
      <c r="H25" s="26">
        <f>I25/2</f>
        <v>0</v>
      </c>
      <c r="I25" s="27">
        <f>Q25+AD25+AP25+BB25+BN25+BY25+CJ25+CU25</f>
        <v>0</v>
      </c>
      <c r="J25" s="12">
        <v>120.24</v>
      </c>
      <c r="K25" s="2"/>
      <c r="L25" s="2"/>
      <c r="M25" s="2"/>
      <c r="N25" s="2"/>
      <c r="O25" s="2"/>
      <c r="P25" s="2"/>
      <c r="Q25" s="3">
        <v>0</v>
      </c>
      <c r="R25" s="3"/>
      <c r="S25" s="3"/>
      <c r="T25" s="3">
        <v>1</v>
      </c>
      <c r="U25" s="13"/>
      <c r="V25" s="6">
        <f>J25+K25+L25+M25+N25+O25+P25</f>
        <v>120.24</v>
      </c>
      <c r="W25" s="10">
        <f>Q25/2</f>
        <v>0</v>
      </c>
      <c r="X25" s="3">
        <f>(R25*3)+(S25*5)+(T25*5)+(U25*20)</f>
        <v>5</v>
      </c>
      <c r="Y25" s="11">
        <f>V25+W25+X25</f>
        <v>125.24</v>
      </c>
      <c r="Z25" s="12">
        <v>16.42</v>
      </c>
      <c r="AA25" s="2"/>
      <c r="AB25" s="2"/>
      <c r="AC25" s="2"/>
      <c r="AD25" s="3">
        <v>0</v>
      </c>
      <c r="AE25" s="3"/>
      <c r="AF25" s="3"/>
      <c r="AG25" s="3"/>
      <c r="AH25" s="3"/>
      <c r="AI25" s="6">
        <f>Z25+AA25+AB25+AC25</f>
        <v>16.42</v>
      </c>
      <c r="AJ25" s="10">
        <f>AD25/2</f>
        <v>0</v>
      </c>
      <c r="AK25" s="3">
        <f>(AE25*3)+(AF25*5)+(AG25*5)+(AH25*20)</f>
        <v>0</v>
      </c>
      <c r="AL25" s="11">
        <f>AI25+AJ25+AK25</f>
        <v>16.42</v>
      </c>
      <c r="AM25" s="12">
        <v>113.29</v>
      </c>
      <c r="AN25" s="2"/>
      <c r="AO25" s="2"/>
      <c r="AP25" s="3">
        <v>0</v>
      </c>
      <c r="AQ25" s="3"/>
      <c r="AR25" s="3"/>
      <c r="AS25" s="3"/>
      <c r="AT25" s="3"/>
      <c r="AU25" s="6">
        <f>AM25+AN25+AO25</f>
        <v>113.29</v>
      </c>
      <c r="AV25" s="10">
        <f>AP25/2</f>
        <v>0</v>
      </c>
      <c r="AW25" s="3">
        <f>(AQ25*3)+(AR25*5)+(AS25*5)+(AT25*20)</f>
        <v>0</v>
      </c>
      <c r="AX25" s="11">
        <f>AU25+AV25+AW25</f>
        <v>113.29</v>
      </c>
      <c r="AY25" s="12">
        <v>22.18</v>
      </c>
      <c r="AZ25" s="2"/>
      <c r="BA25" s="2"/>
      <c r="BB25" s="3">
        <v>0</v>
      </c>
      <c r="BC25" s="3"/>
      <c r="BD25" s="3"/>
      <c r="BE25" s="3"/>
      <c r="BF25" s="3"/>
      <c r="BG25" s="6">
        <f>AY25+AZ25+BA25</f>
        <v>22.18</v>
      </c>
      <c r="BH25" s="10">
        <f>BB25/2</f>
        <v>0</v>
      </c>
      <c r="BI25" s="3">
        <f>(BC25*3)+(BD25*5)+(BE25*5)+(BF25*20)</f>
        <v>0</v>
      </c>
      <c r="BJ25" s="11">
        <f>BG25+BH25+BI25</f>
        <v>22.18</v>
      </c>
      <c r="BK25" s="12"/>
      <c r="BL25" s="2"/>
      <c r="BM25" s="2"/>
      <c r="BN25" s="3"/>
      <c r="BO25" s="3"/>
      <c r="BP25" s="3"/>
      <c r="BQ25" s="3"/>
      <c r="BR25" s="3"/>
      <c r="BS25" s="6">
        <f>BK25+BL25+BM25</f>
        <v>0</v>
      </c>
      <c r="BT25" s="10">
        <f>BN25/2</f>
        <v>0</v>
      </c>
      <c r="BU25" s="3">
        <f>(BO25*3)+(BP25*5)+(BQ25*5)+(BR25*20)</f>
        <v>0</v>
      </c>
      <c r="BV25" s="11">
        <f>BS25+BT25+BU25</f>
        <v>0</v>
      </c>
      <c r="BW25" s="12"/>
      <c r="BX25" s="2"/>
      <c r="BY25" s="3"/>
      <c r="BZ25" s="3"/>
      <c r="CA25" s="3"/>
      <c r="CB25" s="3"/>
      <c r="CC25" s="3"/>
      <c r="CD25" s="6">
        <f>BW25+BX25</f>
        <v>0</v>
      </c>
      <c r="CE25" s="10">
        <f>BY25/2</f>
        <v>0</v>
      </c>
      <c r="CF25" s="3">
        <f>(BZ25*3)+(CA25*5)+(CB25*5)+(CC25*20)</f>
        <v>0</v>
      </c>
      <c r="CG25" s="11">
        <f>CD25+CE25+CF25</f>
        <v>0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</row>
    <row r="28" ht="12.75">
      <c r="A28" s="5">
        <v>21</v>
      </c>
    </row>
  </sheetData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1" manualBreakCount="1">
    <brk id="41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14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</cp:lastModifiedBy>
  <dcterms:created xsi:type="dcterms:W3CDTF">2010-05-02T17:04:59Z</dcterms:created>
  <dcterms:modified xsi:type="dcterms:W3CDTF">2011-02-27T17:09:18Z</dcterms:modified>
  <cp:category/>
  <cp:version/>
  <cp:contentType/>
  <cp:contentStatus/>
</cp:coreProperties>
</file>